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DADOS POR" sheetId="1" r:id="rId3"/>
    <sheet state="visible" name="DADOS ESP" sheetId="2" r:id="rId4"/>
    <sheet state="visible" name="DADOS ENG" sheetId="3" r:id="rId5"/>
    <sheet state="visible" name="DOCUMENTOS POR" sheetId="4" r:id="rId6"/>
    <sheet state="visible" name="DOCUMENTOS ESP" sheetId="5" r:id="rId7"/>
    <sheet state="visible" name="DOCUMENTOS ENG" sheetId="6" r:id="rId8"/>
  </sheets>
  <definedNames>
    <definedName hidden="1" localSheetId="0" name="_xlnm._FilterDatabase">'DADOS POR'!$A$1:$I$38</definedName>
    <definedName hidden="1" localSheetId="2" name="_xlnm._FilterDatabase">'DADOS ENG'!$A$1:$I$38</definedName>
    <definedName hidden="1" localSheetId="1" name="_xlnm._FilterDatabase">'DADOS ESP'!$A$1:$I$38</definedName>
  </definedNames>
  <calcPr/>
</workbook>
</file>

<file path=xl/sharedStrings.xml><?xml version="1.0" encoding="utf-8"?>
<sst xmlns="http://schemas.openxmlformats.org/spreadsheetml/2006/main" count="593" uniqueCount="230">
  <si>
    <t>País</t>
  </si>
  <si>
    <t>Country</t>
  </si>
  <si>
    <t>Total de homicidios (OMS)</t>
  </si>
  <si>
    <t>Tasa de homicidios (OMS)*</t>
  </si>
  <si>
    <t>Último año disponible (OMS)</t>
  </si>
  <si>
    <t>Acesso a datos nacionales del sistema de salud ***</t>
  </si>
  <si>
    <t>Total de homicidios (UNODC)</t>
  </si>
  <si>
    <t>Total of homicide (WHO)</t>
  </si>
  <si>
    <t>Homicide rate (WHO)*</t>
  </si>
  <si>
    <t>Last year available (OMS)</t>
  </si>
  <si>
    <t>Access to homicide data from the health system ***</t>
  </si>
  <si>
    <t>Total of homicide (UNODC)</t>
  </si>
  <si>
    <t>Taxa de homicidios (UNODC) **</t>
  </si>
  <si>
    <t>Último año disponible (UNODC)</t>
  </si>
  <si>
    <t>Acceso a datos nacionales del sistema de justicia criminal ***</t>
  </si>
  <si>
    <t>Razón de homicidios (UNODC/OMS) ****</t>
  </si>
  <si>
    <t>Total de homicídios (OMS)</t>
  </si>
  <si>
    <t>Taxa de homicídios (OMS)*</t>
  </si>
  <si>
    <t>Último ano disponível (OMS)</t>
  </si>
  <si>
    <t>Acesso a dados nacionais do sistema da saúde ***</t>
  </si>
  <si>
    <t>Total de homicídios (UNODC)</t>
  </si>
  <si>
    <t>Taxa de homicídios (UNODC) **</t>
  </si>
  <si>
    <t>Último ano disponível (UNODC)</t>
  </si>
  <si>
    <t>Último año disponible de razón de homicidios (UNODC/OMS)</t>
  </si>
  <si>
    <t>Acesso a dados nacionais do sistema de justiça criminal ***</t>
  </si>
  <si>
    <t>Razão de homicídios (UNODC/OMS) ****</t>
  </si>
  <si>
    <t>Homicide rate (UNODC) **</t>
  </si>
  <si>
    <t>Last year available (UNODC)</t>
  </si>
  <si>
    <t>Último ano disponível da razão de homicídios (UNODC/OMS)</t>
  </si>
  <si>
    <t>Access to homicide data from the criminal justice system ***</t>
  </si>
  <si>
    <t>Homicide ratio (UNODC/OMS) ****</t>
  </si>
  <si>
    <t>Last year available of homicide ratio (UNODC/OMS)</t>
  </si>
  <si>
    <t>Anguila</t>
  </si>
  <si>
    <t>sem dado</t>
  </si>
  <si>
    <t>Anguilla</t>
  </si>
  <si>
    <t>no data</t>
  </si>
  <si>
    <t>Antígua e Barbuda</t>
  </si>
  <si>
    <t>Antigua y Barbuda</t>
  </si>
  <si>
    <t>sin dato</t>
  </si>
  <si>
    <t>Antigua and Barbuda</t>
  </si>
  <si>
    <t>Argentina</t>
  </si>
  <si>
    <t>http://www.deis.msal.gov.ar/index.php/estadisticasvitales/</t>
  </si>
  <si>
    <t>http://datos.gob.ar/dataset/registro-sistematizacion-seguimiento-femicidios-homicidios-agravados-por-genero</t>
  </si>
  <si>
    <t>Aruba</t>
  </si>
  <si>
    <t>Bahamas</t>
  </si>
  <si>
    <t>Barbados</t>
  </si>
  <si>
    <t>Belize</t>
  </si>
  <si>
    <t>Belice</t>
  </si>
  <si>
    <t xml:space="preserve">Bolivia </t>
  </si>
  <si>
    <t>Brasil</t>
  </si>
  <si>
    <t>http://www2.datasus.gov.br/DATASUS/index.php?area=0901&amp;item=1&amp;acao=26&amp;pad=31655</t>
  </si>
  <si>
    <t>Bolivia</t>
  </si>
  <si>
    <t>http://www.forumseguranca.org.br/estatisticas/tableau-ocorrencias/; http://www.ispdados.rj.gov.br/CrimesVida.html; http://www.ssp.sp.gov.br/Estatistica/PerfilHomicidio.aspx</t>
  </si>
  <si>
    <t>Brazil</t>
  </si>
  <si>
    <t>Chile</t>
  </si>
  <si>
    <t>http://www.ine.cl/estadisticas/demograficas-y-vitales</t>
  </si>
  <si>
    <t>http://cead.spd.gov.cl/estadisticas-delictuales/; http://www.ine.cl/estadisticas/sociales/informe-anual-de-carabineros</t>
  </si>
  <si>
    <t>Colômbia</t>
  </si>
  <si>
    <t>http://www.dane.gov.co/index.php/estadisticas-por-tema/salud/nacimientos-y-defunciones/defunciones-no-fetales</t>
  </si>
  <si>
    <t>https://www.policia.gov.co/grupo-informaci%C3%B3n-criminalidad/estadistica-delictiva; http://www.medicinalegal.gov.co/observatorio</t>
  </si>
  <si>
    <t>Colombia</t>
  </si>
  <si>
    <t>Costa Rica</t>
  </si>
  <si>
    <t>http://www.inec.go.cr/estadisticas-vitales; https://www.ministeriodesalud.go.cr/index.php/vigilancia-de-la-salud/estadisticas-y-bases-de-datos/estadisticas/series-cronologicas-de-costa-rica</t>
  </si>
  <si>
    <t>https://pjenlinea3.poder-judicial.go.cr/estadisticasoij/</t>
  </si>
  <si>
    <t>Cuba</t>
  </si>
  <si>
    <t>Dominica</t>
  </si>
  <si>
    <t>República Dominicana</t>
  </si>
  <si>
    <t>https://one.gob.do/culturales-y-convivencia-social/muertes-accidentales-violentas-y-suicidios/homicidios; http://anda.one.gob.do/index.php/catalog/118</t>
  </si>
  <si>
    <t>Dominican Republic</t>
  </si>
  <si>
    <t>Equador</t>
  </si>
  <si>
    <t>Ecuador</t>
  </si>
  <si>
    <t>El Salvador</t>
  </si>
  <si>
    <t>http://www.transparencia.gob.sv/institutions/pnc/documents/estadisticas</t>
  </si>
  <si>
    <t>Grenada</t>
  </si>
  <si>
    <t>Guadalupe</t>
  </si>
  <si>
    <t>Guadeloupe</t>
  </si>
  <si>
    <t>Granada</t>
  </si>
  <si>
    <t>Guatemala</t>
  </si>
  <si>
    <t>http://sigsa.mspas.gob.gt/datos-salud/estadisticas-vitales.html; https://www.ine.gob.gt/index.php/estadisticas-continuas/vitales2</t>
  </si>
  <si>
    <t>http://sistemas.mingob.gob.gt/reportespnc/index.php?r=menu/estadisticas; https://www.ine.gob.gt/index.php/estadisticas-continuas/hechos-delictivos</t>
  </si>
  <si>
    <t>Guiana</t>
  </si>
  <si>
    <t>Guyana</t>
  </si>
  <si>
    <t>Haiti</t>
  </si>
  <si>
    <t>Honduras</t>
  </si>
  <si>
    <t>http://app.iudpas.unah.edu.hn/observatorio/index.php; https://www.sepol.hn/sepol-estadisticas-honduras.php?id=136</t>
  </si>
  <si>
    <t>Guayana</t>
  </si>
  <si>
    <t>Jamaica</t>
  </si>
  <si>
    <t>http://data.gov.jm/dataset/jamstats/resource/25a40b12-b645-4e4e-9196-1a7905c5f844#{}</t>
  </si>
  <si>
    <t>México</t>
  </si>
  <si>
    <t>http://www.beta.inegi.org.mx/proyectos/registros/vitales/mortalidad/</t>
  </si>
  <si>
    <t>http://secretariadoejecutivo.gob.mx/incidencia-delictiva/incidencia-delictiva-datos-abiertos.php; https://datos.gob.mx/busca/dataset/secretariado-ejecutivo-del-sistema-nacional-de-seguridad-publica</t>
  </si>
  <si>
    <t>Nicarágua</t>
  </si>
  <si>
    <t>Mexico</t>
  </si>
  <si>
    <t>Panamá</t>
  </si>
  <si>
    <t>https://www.contraloria.gob.pa/inec/Publicaciones/Publicaciones.aspx?ID_SUBCATEGORIA=7&amp;ID_PUBLICACION=833&amp;ID_IDIOMA=1&amp;ID_CATEGORIA=3</t>
  </si>
  <si>
    <t>Paraguai</t>
  </si>
  <si>
    <t>Nicaragua</t>
  </si>
  <si>
    <t>http://ssiev.mspbs.gov.py/</t>
  </si>
  <si>
    <t>Panama</t>
  </si>
  <si>
    <t>http://www.policianacional.gov.py/estadisticas-referentes-a-la-seguridad-ciudadana/</t>
  </si>
  <si>
    <t>Paraguay</t>
  </si>
  <si>
    <t>Peru</t>
  </si>
  <si>
    <t>http://www.minsa.gob.pe/defunciones/?op=1</t>
  </si>
  <si>
    <t>http://criminalidad.inei.gob.pe/panel/mapa</t>
  </si>
  <si>
    <t>Perú</t>
  </si>
  <si>
    <t>Puerto Rico</t>
  </si>
  <si>
    <t>São Cristóvão e Nevis</t>
  </si>
  <si>
    <t>Santa Lúcia</t>
  </si>
  <si>
    <t>Saint Kitts and Nevis</t>
  </si>
  <si>
    <t>São Vicente e Granadinas</t>
  </si>
  <si>
    <t>San Cristóbal y Nieves</t>
  </si>
  <si>
    <t>Suriname</t>
  </si>
  <si>
    <t>Saint Lucia</t>
  </si>
  <si>
    <t>Santa Lucía</t>
  </si>
  <si>
    <t>Trinidad e Tobago</t>
  </si>
  <si>
    <t>http://ttps.gov.tt/Statistics/Crime-Division-Totals</t>
  </si>
  <si>
    <t>Saint Vincent and the Grenadines</t>
  </si>
  <si>
    <t>San Vicente y las Granadinas</t>
  </si>
  <si>
    <t>Uruguai</t>
  </si>
  <si>
    <t>http://www.msp.gub.uy/EstVitales/defunciones.html</t>
  </si>
  <si>
    <t>Surinam</t>
  </si>
  <si>
    <t>Venezuela</t>
  </si>
  <si>
    <t>Trinidad and Tobago</t>
  </si>
  <si>
    <t>Uruguay</t>
  </si>
  <si>
    <t>Trinidad y Tobago</t>
  </si>
  <si>
    <t>Notas</t>
  </si>
  <si>
    <t xml:space="preserve">* Taxa de homicídios padronizada pela idade a cada 100.000 pessoas  </t>
  </si>
  <si>
    <t>** Homicídios intencionais a cada 100.000 pessoas</t>
  </si>
  <si>
    <t xml:space="preserve">Venezuela </t>
  </si>
  <si>
    <t>*** Os sites nacionais com dados dos sistemas de saúde e justiça criminal foram selecionados com base em três critérios. O primeiro é que os dados sejam oficiais, de modo que os registros sem validação do poder público são excluídos. O segundo critério é que os sites forneçam bancos de dados ou, pelo menos, dispositivos de consulta on-line através de tabelas ou gráficos interativos. Isso exclui os relatórios específicos com dados em formatos não reutilizáveis (por exemplo, pdf) para os usuários. O terceiro critério é que os dados permitam algum nível de análise (sexo, idade, município, etc.) superior à simples descrição de séries temporais com dados agregados de homicídio.</t>
  </si>
  <si>
    <t>**** A razão de homicídios relaciona através de um quociente os dados de UNODC e OMS. Os primeiros são baseados fundamentalmente em registros criminais, enquanto os segundos são derivados de certificados de óbito. Uma quociente igual a 1 indica que o número de homicídios de ambas as fontes é semelhante, enquanto que quocientes maiores indicam que o número de homicídios é maior nos dados da UNODC, e quocientes inferiores que o número de homicídios é maior nos dados da OMS. Assim, por exemplo, uma razão de homicídio igual a 2 significaria que há dois vezes mais homicídios para a UNODC em relação à OMS; enquanto uma proporção igual a 0,5 representaria o oposto.</t>
  </si>
  <si>
    <t>Fontes: Os dados da OMS foram extraídos da WHO Mortality Database (http://apps.who.int/healthinfo/statistics/mortality/whodpms/) e os dados de UNODC do site da UNODC STATS (https://data.unodc.org/)</t>
  </si>
  <si>
    <t>Última atualização: Janeiro de 2018</t>
  </si>
  <si>
    <t>Notes</t>
  </si>
  <si>
    <t>*Age-standardized homicide rate per 100,000 people</t>
  </si>
  <si>
    <t>** Intentional homicides per 100,000 people</t>
  </si>
  <si>
    <t>*** National websites with data from the health and criminal justice systems were selected based on three criteria. The first is that the data is official, so that the records without validation of the public power are excluded. The second criterion is that the sites provide databases or, at least, online consultation devices through interactive tables or graphs. This excludes specific reports that report data in non-reusable formats (for example, pdf) for users. The third criterion is that the data make possible some level of analysis (sex, age, municipality, etc.) superior to the simple description of time series with aggregate data of homicide.</t>
  </si>
  <si>
    <t>*Tasa de homicidios estandarizada por edad cada 100.000 personas</t>
  </si>
  <si>
    <t>****The homicide ratio relates the UNODC and WHO data through a quotient. The former are based fundamentally on criminal records, while the latter are derived from death certificates. A ratio of 1 indicates that the number of homicides of both sources is similar, while higher ratios indicate that the number of homicides is higher in the UNODC data, and lower ratios than the number of homicides is higher in WHO data. Thus, for example, a homicide ratio equal to 2 would mean that there are twice as many homicides for UNODC in relation to WHO; while a ratio equal to 0.5 would represent the opposite.</t>
  </si>
  <si>
    <t>** Homicidios intencionales cada 100.000 personas</t>
  </si>
  <si>
    <t>Sources: WHO data were extracted from the WHO Mortality Database (http://apps.who.int/healthinfo/statistics/mortality/whodpms/) and the UNODC data from the UNODC STATS (https: //data.unodc .org /)</t>
  </si>
  <si>
    <t>Last update: January 2018</t>
  </si>
  <si>
    <t xml:space="preserve">*** Los sitios web nacionales con datos provenientes de los sistemas de salud y justicia criminal fueron seleccionados en base a tres criterios. El primero es que los datos sean oficiales, por lo que se excluyen los registros sin validación del poder público. El segundo criterio es que los sitios proporcionen bases de datos o, por lo menos, dispositivos de consulta en línea mediante tablas o gráficos interactivos. Se excluyen así los informes concretos que reportan datos en formatos no reutilizables (por ejemplo, pdf) para los usuarios. El tercer criterio es que los datos posibiliten algún nivel análisis (sexo, edad, municipio, etc.) superior a la simple descripción de series temporales con datos agregados de homicidio. </t>
  </si>
  <si>
    <t>**** La razón de homicidios relaciona a través de un cociente los datos de UNODC y OMS. Los primeros se basan fundamentalmente en los registros criminales, en tanto los segundos son derivados de los certificados de defunción. Un cociente igual a 1 indica que la cantidad de homicidios de ambas fuentes es similar, en tanto cocientes mayores señalan que la cantidad de homicidios es superior en los datos de UNODC, y cocientes inferiores que la cantidad de homicidios es mayor en datos de la OMS. Así, por ejemplo, una razón de homicidios igual a 2 significaría que existe el doble de homicidios para UNODC en relación a la OMS; mientras que una razón igual a 0,5 representaría exactamente lo contrario.</t>
  </si>
  <si>
    <t>Fuentes: Los datos de OMS fueron extraídos de la WHO Mortality Database (http://apps.who.int/healthinfo/statistics/mortality/whodpms/) y los datos de UNODC del sitio de UNODC STATS (https://data.unodc.org/)</t>
  </si>
  <si>
    <t>Última actualización: Enero de 2018</t>
  </si>
  <si>
    <t>Titulo</t>
  </si>
  <si>
    <t>Title</t>
  </si>
  <si>
    <t>Resumo</t>
  </si>
  <si>
    <t>Abstract</t>
  </si>
  <si>
    <t>Autores</t>
  </si>
  <si>
    <t>Authors</t>
  </si>
  <si>
    <t>Resumen</t>
  </si>
  <si>
    <t>Ano</t>
  </si>
  <si>
    <t>Seçao</t>
  </si>
  <si>
    <t>Año</t>
  </si>
  <si>
    <t>Year</t>
  </si>
  <si>
    <t>Sección</t>
  </si>
  <si>
    <t>Section</t>
  </si>
  <si>
    <t xml:space="preserve">Protocolo de Bogotá </t>
  </si>
  <si>
    <t>Bogotá Protocol</t>
  </si>
  <si>
    <t>O Protocolo de Bogotá sobre qualidade dos dados de homicídio para América Latina e o Caribe estabelece uma série de critérios técnicos, cujo cumprimento reflete que esses dados apresentam um elevado grau de validade, confiabilidade e transparência.</t>
  </si>
  <si>
    <t>Vários autores</t>
  </si>
  <si>
    <t>The Bogotá Protocol on Homicide Data Quality in Latin America and the Caribbean establishes several technical criteria whose implementation reflects a high level of validity, reliability, and transparency.</t>
  </si>
  <si>
    <t>El Protocolo de Bogotá sobre calidad de los datos de homicidio para América Latina y el Caribe establece una serie de criterios técnicos, cuyo cumplimiento refleja que esos datos presentan un elevado grado de validez, fiabilidad y transparencia.</t>
  </si>
  <si>
    <t>Protocolo de Bogotá</t>
  </si>
  <si>
    <t>Several authors</t>
  </si>
  <si>
    <t>Varios autores</t>
  </si>
  <si>
    <t>Protocolo de Bogotá: versão diagramada</t>
  </si>
  <si>
    <t>Bogotá Protocol: diagrammed version</t>
  </si>
  <si>
    <t>Protocolo de Bogotá: versión diagramada</t>
  </si>
  <si>
    <t xml:space="preserve">Qualidade dos Dados de Homicídio na América Latina </t>
  </si>
  <si>
    <t xml:space="preserve">Diagnóstico empírico da qualidade dos dados de homicídios na América Latina e o Caribe que serviu como subsídio à elaboração do Protocolo de Bogotá.  </t>
  </si>
  <si>
    <t xml:space="preserve">Calidad de los Datos de Homicidio en América Latina </t>
  </si>
  <si>
    <t>Eduardo Ribeiro, Doriam Borges, Ignacio Cano</t>
  </si>
  <si>
    <t xml:space="preserve">Diagnóstico empírico de la calidad de los datos de homicidio en América Latina y el Caribe que sirvió como insumo para la elaboración del Protocolo de Bogotá.  </t>
  </si>
  <si>
    <t>Empirical diagnosis of the quality of homicide data in Latin America and the Caribbean that served as input for the elaboration of the Bogotá Protocol.</t>
  </si>
  <si>
    <t>Aplicação do Protocolo de Bogotá: Instituto de Segurança Pública, Rio de Janeiro, Brasil</t>
  </si>
  <si>
    <t>Avaliação da qualidade dos dados de homicídios do Instituto de Segurança Pública (Rio de Janeiro, Brasil) aplicando os critérios técnicos do Protocolo de Bogotá.</t>
  </si>
  <si>
    <t xml:space="preserve">Doriam Borges, Ignacio Cano </t>
  </si>
  <si>
    <t>Aplicación del Protocolo de Bogotá: Instituto de Segurança Pública, Rio de Janeiro, Brasil</t>
  </si>
  <si>
    <t>Evaluation of the quality of the homicide data of the Instituto de Segurança Pública (Rio de Janeiro, Brazil) applying the technical criteria of the Bogotá Protocol.</t>
  </si>
  <si>
    <t>Evaluación de la calidad de los datos de homicidio del Instituto de Segurança Pública (Rio de Janeiro, Brasil) aplicando los criterios técnicos del Protocolo de Bogotá.</t>
  </si>
  <si>
    <t>Score de qualidade dos dados de homicídio no Brasil: Metodología</t>
  </si>
  <si>
    <t>Score de calidad de los datos de homicidio en Brasil: Metodología</t>
  </si>
  <si>
    <t>Score of homicide data quality in Brazil: Methodology</t>
  </si>
  <si>
    <t>Score ou índice único (0-100) sobre a qualidade dos dados de homicídio, elaborado a partir dos critérios técnicos do Protocolo de Bogotá e asignado a cada estado do Brasil. Os valores do score foram utilizados como referência para definir Grupos de Qualidade da Informação Estatística por parte do Fórum Brasileiro de Segurança Pública. Este documento descreve os aspectos metodológicos dessa iniciativa.</t>
  </si>
  <si>
    <t>Score o índice único (0-100) sobre la calidad de los datos de homicidio, elaborado a partir de los criterios técnicos del Protocolo de Bogotá y asignado a cada estado de Brasil. Los valores del score fueron utilizados como referencia para definir Grupos de Calidad de la Información Estadística por parte del Fórum Brasileiro de Segurança Pública. Este documento describe los aspectos metodológicos de esta iniciativa.</t>
  </si>
  <si>
    <t>Score de Qualidade</t>
  </si>
  <si>
    <t>Score or unique index (0-100) on the quality homicide data, elaborated from the technical criteria of the Bogota Protocol and applied to each Brazilian state. The values of the score were used as a reference to define Quality Groups of Statistical Information by the Brazilian Forum of Public Security. This document describes the methodological aspects of this initiative.</t>
  </si>
  <si>
    <t>Score de Calidad</t>
  </si>
  <si>
    <t>Score de qualidade dos dados de homicídio no Brasil: Cálculo</t>
  </si>
  <si>
    <t>Score of Quality</t>
  </si>
  <si>
    <t>Score de calidad de los datos de homicidio en Brasil: Cálculo</t>
  </si>
  <si>
    <t>Score ou índice único (0-100) sobre a qualidade dos dados de homicídio elaborado a partir dos critérios técnicos do Protocolo de Bogotá e asignado a cada estado do Brasil. Os valores do score foram utilizados como referência para definir Grupos de Qualidade da Informação Estatística por parte do Fórum Brasileiro de Segurança Pública. Este documento descreve os procedimentos de cálculo aplicados nessa iniciativa.</t>
  </si>
  <si>
    <t>Score of homicide data quality in Brazil: Calculation</t>
  </si>
  <si>
    <t>Score o índice único (0-100) sobre la calidad de los datos de homicidio, elaborado a partir de los criterios técnicos del Protocolo de Bogotá y asignado a cada estado de Brasil. Los valores del score fueron utilizados como referencia para definir Grupos de Calidad de la Información Estadística por parte del Fórum Brasileiro de Segurança Pública. Este documento describe los procedimientos de cálculo seguidos en esta iniciativa.</t>
  </si>
  <si>
    <t>Score de qualidade dos dados de homicídio no Brasil: Questionário</t>
  </si>
  <si>
    <t>Score or unique index (0-100) on the quality homicide data, elaborated from the technical criteria of the Bogota Protocol and applied to each Brazilian state. The values of the score were used as a reference to define Quality Groups of Statistical Information by the Brazilian Forum of Public Security. This document describes the calculation procedures followed in this initiative.</t>
  </si>
  <si>
    <t>Score de calidad de los datos de homicidio en Brasil: Cuestionario</t>
  </si>
  <si>
    <t>Score ou índice único (0-100) sobre a qualidade dos dados de homicídio elaborado a partir dos critérios técnicos do Protocolo de Bogotá e asignado a cada estado do Brasil. Os valores do score foram utilizados como referência para definir Grupos de Qualidade da Informação Estatística por parte do Fórum Brasileiro de Segurança Pública. Este documento apresenta o questionário que foi enviado aos produtores de dados de homicídios no marco dessa iniciativa.</t>
  </si>
  <si>
    <t>FBSP; LAV-UERJ</t>
  </si>
  <si>
    <t>Score of homicide data quality in Brazil: Questionnaire</t>
  </si>
  <si>
    <t>Relatório Global sobre Homicídios 2013</t>
  </si>
  <si>
    <t>Score o índice único (0-100) sobre la calidad de los datos de homicidio, elaborado a partir de los criterios técnicos del Protocolo de Bogotá y asignado a cada estado de Brasil. Los valores del score fueron utilizados como referencia para definir Grupos de Calidad de la Información Estadística por parte del Fórum Brasileiro de Segurança Pública. Este documento presenta el cuestionario que fue enviado a los productores de datos de homicidio en el marco de esta iniciativa.</t>
  </si>
  <si>
    <t>Score or unique index (0-100) on the quality homicide data, elaborated from the technical criteria of the Bogota Protocol and applied to each Brazilian state. The values of the score were used as a reference to define Quality Groups of Statistical Information by the Brazilian Forum of Public Security. This document presents the questionnaire that was sent to the producers of homicide data in the context of this initiative.</t>
  </si>
  <si>
    <t>Através do filtro de dados globais até o nível subnacional, o Relatório Global sobre Homicídios proporciona um panorama compreensivo dos homicídios intencionais arredor do mundo.</t>
  </si>
  <si>
    <t>UNODC</t>
  </si>
  <si>
    <t>Outros documentos</t>
  </si>
  <si>
    <t>Classificação Estatística Internacional de Doenças e Problemas Relacionados à Saúde. Décima Revisão (CIE-10).</t>
  </si>
  <si>
    <t>Estudio Global del Homicidio 2013</t>
  </si>
  <si>
    <t>Global Study on Homicide 2013</t>
  </si>
  <si>
    <t>Classificação internacional das causas de óbito apropriada para os fins epidemiológicos gerais e para a avaliação do atendimento em saúde.</t>
  </si>
  <si>
    <t>OPS-OMS</t>
  </si>
  <si>
    <t>A través del filtro de datos globales hasta el nivel sub-nacional, el Estudio Global del Homicidio proporciona un panorama comprehensivo de los homicidios intencionales alrededor del mundo.</t>
  </si>
  <si>
    <t>Through the filter of data from the global to the sub-national level, the Global Study on Homicide 2013 gives a comprehensive overview of intentional homicide across the world.</t>
  </si>
  <si>
    <t>Otros documentos</t>
  </si>
  <si>
    <t>Other documents</t>
  </si>
  <si>
    <t>Classificação Internacional de Crimes para Propósitos Estatísticos</t>
  </si>
  <si>
    <t xml:space="preserve">Clasificación Estadística Internacional de Enfermedades y Problemas Relacionados con la Salud. Décima Revisión (CIE-10). </t>
  </si>
  <si>
    <t xml:space="preserve">International Statistical Classification of Diseases and Related Health Problems. 10th revision (ICD-10). </t>
  </si>
  <si>
    <t>A Classificação Internacional de Crimes para Propósitos Estatísticos é uma classificação de delitos baseada em conceitos, definições e princípios conveniados internacionalmente com o fim de melhorar a coerência e comparabilidade internacional das estadísticas sobre delito, além de aumentar a capacidade de análise no nível nacional e internacional.</t>
  </si>
  <si>
    <t>Clasificación internacional de las causas de defunción apropiada para los fines epidemiológicos generales y para la evaluación de la atención de la salud.</t>
  </si>
  <si>
    <t>International classification of causes of death appropriate for general epidemiological purposes and for the evaluation of health care services.</t>
  </si>
  <si>
    <t>Clasificación Internacional de Delitos con Fines Estadísticos</t>
  </si>
  <si>
    <t>International Classification of Crime for Statistical Purpose</t>
  </si>
  <si>
    <t>La Clasificación Internacional de Delitos con Fines Estadísticos es una clasificación de delitos basada en conceptos, definiciones y principios convenidos internacionalmente con el fin de mejorar la coherencia y comparabilidad internacional de las estadísticas sobre el delito, además de incrementar la capacidad de análisis a nivel nacional e internacional.</t>
  </si>
  <si>
    <t xml:space="preserve">The International Classification of Crimes for Statistical Purposes is a classification of crimes based on internationally agreed concepts, definitions and principles for the purpose of improving the international consistency and comparability of crime statistics, as well as increasing the analytical capacity at national and international level. </t>
  </si>
  <si>
    <t>bajar documentos</t>
  </si>
  <si>
    <t>revisar links</t>
  </si>
</sst>
</file>

<file path=xl/styles.xml><?xml version="1.0" encoding="utf-8"?>
<styleSheet xmlns="http://schemas.openxmlformats.org/spreadsheetml/2006/main" xmlns:x14ac="http://schemas.microsoft.com/office/spreadsheetml/2009/9/ac" xmlns:mc="http://schemas.openxmlformats.org/markup-compatibility/2006">
  <fonts count="3">
    <font>
      <sz val="11.0"/>
      <color rgb="FF000000"/>
      <name val="Calibri"/>
    </font>
    <font>
      <b/>
      <sz val="11.0"/>
      <color rgb="FF000000"/>
      <name val="Calibri"/>
    </font>
    <font>
      <u/>
      <sz val="11.0"/>
      <color rgb="FF0563C1"/>
      <name val="Calibri"/>
    </font>
  </fonts>
  <fills count="3">
    <fill>
      <patternFill patternType="none"/>
    </fill>
    <fill>
      <patternFill patternType="lightGray"/>
    </fill>
    <fill>
      <patternFill patternType="solid">
        <fgColor rgb="FFA5A5A5"/>
        <bgColor rgb="FFA5A5A5"/>
      </patternFill>
    </fill>
  </fills>
  <borders count="2">
    <border/>
    <border>
      <left/>
      <right/>
      <top/>
      <bottom/>
    </border>
  </borders>
  <cellStyleXfs count="1">
    <xf borderId="0" fillId="0" fontId="0" numFmtId="0" applyAlignment="1" applyFont="1"/>
  </cellStyleXfs>
  <cellXfs count="10">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1" xfId="0" applyAlignment="1" applyBorder="1" applyFont="1" applyNumberFormat="1">
      <alignment horizontal="center" shrinkToFit="0" wrapText="1"/>
    </xf>
    <xf borderId="1" fillId="2" fontId="1" numFmtId="2" xfId="0" applyAlignment="1" applyBorder="1" applyFont="1" applyNumberFormat="1">
      <alignment horizontal="center" shrinkToFit="0" wrapText="1"/>
    </xf>
    <xf borderId="0" fillId="0" fontId="0" numFmtId="1" xfId="0" applyAlignment="1" applyFont="1" applyNumberFormat="1">
      <alignment horizontal="right"/>
    </xf>
    <xf borderId="0" fillId="0" fontId="0" numFmtId="0" xfId="0" applyAlignment="1" applyFont="1">
      <alignment horizontal="right"/>
    </xf>
    <xf borderId="0" fillId="0" fontId="0" numFmtId="2" xfId="0" applyFont="1" applyNumberFormat="1"/>
    <xf borderId="0" fillId="0" fontId="2" numFmtId="0" xfId="0" applyFont="1"/>
    <xf borderId="0" fillId="0" fontId="0" numFmtId="1" xfId="0" applyFont="1" applyNumberFormat="1"/>
    <xf borderId="0" fillId="0" fontId="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hyperlink" Target="http://ssiev.mspbs.gov.py/" TargetMode="External"/><Relationship Id="rId2" Type="http://schemas.openxmlformats.org/officeDocument/2006/relationships/hyperlink" Target="http://www.policianacional.gov.py/estadisticas-referentes-a-la-seguridad-ciudadana/"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siev.mspbs.gov.py/" TargetMode="External"/><Relationship Id="rId2" Type="http://schemas.openxmlformats.org/officeDocument/2006/relationships/hyperlink" Target="http://www.policianacional.gov.py/estadisticas-referentes-a-la-seguridad-ciudadana/"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siev.mspbs.gov.py/" TargetMode="External"/><Relationship Id="rId2" Type="http://schemas.openxmlformats.org/officeDocument/2006/relationships/hyperlink" Target="http://www.policianacional.gov.py/estadisticas-referentes-a-la-seguridad-ciudadana/" TargetMode="Externa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26.71"/>
    <col customWidth="1" min="2" max="3" width="24.29"/>
    <col customWidth="1" min="4" max="5" width="25.43"/>
    <col customWidth="1" min="6" max="7" width="28.29"/>
    <col customWidth="1" min="8" max="8" width="29.14"/>
    <col customWidth="1" min="9" max="9" width="25.86"/>
    <col customWidth="1" min="10" max="10" width="27.0"/>
    <col customWidth="1" min="11" max="11" width="30.86"/>
    <col customWidth="1" min="12" max="26" width="10.71"/>
  </cols>
  <sheetData>
    <row r="1" ht="13.5" customHeight="1">
      <c r="A1" s="1" t="s">
        <v>0</v>
      </c>
      <c r="B1" s="1" t="s">
        <v>16</v>
      </c>
      <c r="C1" s="1" t="s">
        <v>17</v>
      </c>
      <c r="D1" s="1" t="s">
        <v>18</v>
      </c>
      <c r="E1" s="1" t="s">
        <v>19</v>
      </c>
      <c r="F1" s="2" t="s">
        <v>20</v>
      </c>
      <c r="G1" s="1" t="s">
        <v>21</v>
      </c>
      <c r="H1" s="1" t="s">
        <v>22</v>
      </c>
      <c r="I1" s="1" t="s">
        <v>24</v>
      </c>
      <c r="J1" s="3" t="s">
        <v>25</v>
      </c>
      <c r="K1" s="1" t="s">
        <v>28</v>
      </c>
      <c r="L1" s="1"/>
      <c r="M1" s="1"/>
      <c r="N1" s="1"/>
      <c r="O1" s="1"/>
      <c r="P1" s="1"/>
      <c r="Q1" s="1"/>
      <c r="R1" s="1"/>
      <c r="S1" s="1"/>
      <c r="T1" s="1"/>
      <c r="U1" s="1"/>
      <c r="V1" s="1"/>
      <c r="W1" s="1"/>
      <c r="X1" s="1"/>
      <c r="Y1" s="1"/>
      <c r="Z1" s="1"/>
    </row>
    <row r="2" ht="13.5" customHeight="1">
      <c r="A2" t="s">
        <v>34</v>
      </c>
      <c r="B2">
        <v>0.0</v>
      </c>
      <c r="C2" t="s">
        <v>33</v>
      </c>
      <c r="D2">
        <v>2014.0</v>
      </c>
      <c r="E2" t="s">
        <v>33</v>
      </c>
      <c r="F2" s="4">
        <v>4.0</v>
      </c>
      <c r="G2" s="5">
        <v>27.66</v>
      </c>
      <c r="H2">
        <v>2014.0</v>
      </c>
      <c r="I2" t="s">
        <v>33</v>
      </c>
      <c r="J2" s="6">
        <f>1/1</f>
        <v>1</v>
      </c>
      <c r="K2">
        <v>2013.0</v>
      </c>
    </row>
    <row r="3" ht="13.5" customHeight="1">
      <c r="A3" t="s">
        <v>36</v>
      </c>
      <c r="B3">
        <v>0.0</v>
      </c>
      <c r="C3" t="s">
        <v>33</v>
      </c>
      <c r="D3">
        <v>2014.0</v>
      </c>
      <c r="E3" t="s">
        <v>33</v>
      </c>
      <c r="F3" s="4">
        <v>10.0</v>
      </c>
      <c r="G3" s="5">
        <v>11.23</v>
      </c>
      <c r="H3">
        <v>2012.0</v>
      </c>
      <c r="I3" t="s">
        <v>33</v>
      </c>
      <c r="J3" s="6">
        <f>16/1</f>
        <v>16</v>
      </c>
      <c r="K3">
        <v>2009.0</v>
      </c>
    </row>
    <row r="4" ht="13.5" customHeight="1">
      <c r="A4" t="s">
        <v>40</v>
      </c>
      <c r="B4">
        <v>2319.0</v>
      </c>
      <c r="C4">
        <v>5.4</v>
      </c>
      <c r="D4">
        <v>2014.0</v>
      </c>
      <c r="E4" t="s">
        <v>41</v>
      </c>
      <c r="F4" s="4">
        <v>2837.0</v>
      </c>
      <c r="G4" s="5">
        <v>6.53</v>
      </c>
      <c r="H4">
        <v>2015.0</v>
      </c>
      <c r="I4" t="s">
        <v>42</v>
      </c>
      <c r="J4" s="6">
        <f>3227/B4</f>
        <v>1.391548081</v>
      </c>
      <c r="K4">
        <v>2014.0</v>
      </c>
    </row>
    <row r="5" ht="13.5" customHeight="1">
      <c r="A5" t="s">
        <v>43</v>
      </c>
      <c r="B5">
        <v>2.0</v>
      </c>
      <c r="C5" t="s">
        <v>33</v>
      </c>
      <c r="D5">
        <v>2014.0</v>
      </c>
      <c r="E5" t="s">
        <v>33</v>
      </c>
      <c r="F5" s="4">
        <v>4.0</v>
      </c>
      <c r="G5" s="5">
        <v>3.94</v>
      </c>
      <c r="H5">
        <v>2010.0</v>
      </c>
      <c r="I5" t="s">
        <v>33</v>
      </c>
      <c r="J5" s="6">
        <f>4/F5</f>
        <v>1</v>
      </c>
      <c r="K5">
        <v>2010.0</v>
      </c>
    </row>
    <row r="6" ht="13.5" customHeight="1">
      <c r="A6" t="s">
        <v>44</v>
      </c>
      <c r="B6">
        <v>125.0</v>
      </c>
      <c r="C6" t="s">
        <v>33</v>
      </c>
      <c r="D6">
        <v>2013.0</v>
      </c>
      <c r="E6" t="s">
        <v>33</v>
      </c>
      <c r="F6" s="4">
        <v>111.0</v>
      </c>
      <c r="G6" s="5">
        <v>29.81</v>
      </c>
      <c r="H6">
        <v>2012.0</v>
      </c>
      <c r="I6" t="s">
        <v>33</v>
      </c>
      <c r="J6" s="6">
        <f>F6/125</f>
        <v>0.888</v>
      </c>
      <c r="K6">
        <v>2012.0</v>
      </c>
    </row>
    <row r="7" ht="13.5" customHeight="1">
      <c r="A7" t="s">
        <v>45</v>
      </c>
      <c r="B7">
        <v>1.0</v>
      </c>
      <c r="C7" t="s">
        <v>33</v>
      </c>
      <c r="D7">
        <v>2013.0</v>
      </c>
      <c r="E7" t="s">
        <v>33</v>
      </c>
      <c r="F7" s="4">
        <v>31.0</v>
      </c>
      <c r="G7" s="5">
        <v>10.91</v>
      </c>
      <c r="H7">
        <v>2015.0</v>
      </c>
      <c r="I7" t="s">
        <v>33</v>
      </c>
      <c r="J7" s="6">
        <f>24/B7</f>
        <v>24</v>
      </c>
      <c r="K7">
        <v>2013.0</v>
      </c>
    </row>
    <row r="8" ht="13.5" customHeight="1">
      <c r="A8" t="s">
        <v>46</v>
      </c>
      <c r="B8">
        <v>114.0</v>
      </c>
      <c r="C8" t="s">
        <v>33</v>
      </c>
      <c r="D8">
        <v>2014.0</v>
      </c>
      <c r="E8" t="s">
        <v>33</v>
      </c>
      <c r="F8" s="4">
        <v>121.0</v>
      </c>
      <c r="G8" s="5">
        <v>34.4</v>
      </c>
      <c r="H8">
        <v>2014.0</v>
      </c>
      <c r="I8" t="s">
        <v>33</v>
      </c>
      <c r="J8" s="6">
        <f>F8/B8</f>
        <v>1.061403509</v>
      </c>
      <c r="K8">
        <v>2014.0</v>
      </c>
    </row>
    <row r="9" ht="13.5" customHeight="1">
      <c r="A9" t="s">
        <v>48</v>
      </c>
      <c r="B9">
        <v>17.0</v>
      </c>
      <c r="C9" t="s">
        <v>33</v>
      </c>
      <c r="D9">
        <v>2003.0</v>
      </c>
      <c r="E9" t="s">
        <v>33</v>
      </c>
      <c r="F9" s="4">
        <v>1270.0</v>
      </c>
      <c r="G9" s="5">
        <v>12.4</v>
      </c>
      <c r="H9">
        <v>2012.0</v>
      </c>
      <c r="I9" t="s">
        <v>33</v>
      </c>
      <c r="J9" s="6" t="s">
        <v>33</v>
      </c>
      <c r="K9" t="s">
        <v>33</v>
      </c>
    </row>
    <row r="10" ht="13.5" customHeight="1">
      <c r="A10" t="s">
        <v>49</v>
      </c>
      <c r="B10">
        <v>59620.0</v>
      </c>
      <c r="C10">
        <v>27.4</v>
      </c>
      <c r="D10">
        <v>2014.0</v>
      </c>
      <c r="E10" t="s">
        <v>50</v>
      </c>
      <c r="F10" s="4">
        <v>55574.0</v>
      </c>
      <c r="G10" s="5">
        <v>26.74</v>
      </c>
      <c r="H10">
        <v>2015.0</v>
      </c>
      <c r="I10" t="s">
        <v>52</v>
      </c>
      <c r="J10" s="6">
        <f>57091/B10</f>
        <v>0.9575813485</v>
      </c>
      <c r="K10">
        <v>2014.0</v>
      </c>
    </row>
    <row r="11" ht="13.5" customHeight="1">
      <c r="A11" t="s">
        <v>54</v>
      </c>
      <c r="B11">
        <v>834.0</v>
      </c>
      <c r="C11">
        <v>4.6</v>
      </c>
      <c r="D11">
        <v>2014.0</v>
      </c>
      <c r="E11" t="s">
        <v>55</v>
      </c>
      <c r="F11" s="4">
        <v>638.0</v>
      </c>
      <c r="G11" s="5">
        <v>3.59</v>
      </c>
      <c r="H11">
        <v>2014.0</v>
      </c>
      <c r="I11" t="s">
        <v>56</v>
      </c>
      <c r="J11" s="6">
        <f>F11/B11</f>
        <v>0.7649880096</v>
      </c>
      <c r="K11">
        <v>2014.0</v>
      </c>
    </row>
    <row r="12" ht="13.5" customHeight="1">
      <c r="A12" t="s">
        <v>57</v>
      </c>
      <c r="B12">
        <v>14741.0</v>
      </c>
      <c r="C12">
        <v>29.6</v>
      </c>
      <c r="D12">
        <v>2013.0</v>
      </c>
      <c r="E12" t="s">
        <v>58</v>
      </c>
      <c r="F12" s="4">
        <v>12782.0</v>
      </c>
      <c r="G12" s="5">
        <v>26.5</v>
      </c>
      <c r="H12">
        <v>2015.0</v>
      </c>
      <c r="I12" t="s">
        <v>59</v>
      </c>
      <c r="J12" s="6">
        <f>15419/B12</f>
        <v>1.045994166</v>
      </c>
      <c r="K12">
        <v>2013.0</v>
      </c>
    </row>
    <row r="13" ht="13.5" customHeight="1">
      <c r="A13" t="s">
        <v>61</v>
      </c>
      <c r="B13">
        <v>443.0</v>
      </c>
      <c r="C13">
        <v>8.9</v>
      </c>
      <c r="D13">
        <v>2014.0</v>
      </c>
      <c r="E13" t="s">
        <v>62</v>
      </c>
      <c r="F13" s="4">
        <v>566.0</v>
      </c>
      <c r="G13" s="5">
        <v>11.77</v>
      </c>
      <c r="H13">
        <v>2015.0</v>
      </c>
      <c r="I13" t="s">
        <v>63</v>
      </c>
      <c r="J13" s="6">
        <f>477/B13</f>
        <v>1.076749436</v>
      </c>
      <c r="K13">
        <v>2014.0</v>
      </c>
    </row>
    <row r="14" ht="13.5" customHeight="1">
      <c r="A14" t="s">
        <v>64</v>
      </c>
      <c r="B14">
        <v>600.0</v>
      </c>
      <c r="C14">
        <v>5.0</v>
      </c>
      <c r="D14">
        <v>2014.0</v>
      </c>
      <c r="E14" t="s">
        <v>33</v>
      </c>
      <c r="F14" s="4">
        <v>534.0</v>
      </c>
      <c r="G14" s="5">
        <v>4.72</v>
      </c>
      <c r="H14">
        <v>2011.0</v>
      </c>
      <c r="I14" t="s">
        <v>33</v>
      </c>
      <c r="J14" s="6">
        <f>F14/534</f>
        <v>1</v>
      </c>
      <c r="K14">
        <v>2011.0</v>
      </c>
    </row>
    <row r="15" ht="13.5" customHeight="1">
      <c r="A15" t="s">
        <v>65</v>
      </c>
      <c r="B15">
        <v>8.0</v>
      </c>
      <c r="C15" t="s">
        <v>33</v>
      </c>
      <c r="D15">
        <v>2014.0</v>
      </c>
      <c r="E15" t="s">
        <v>33</v>
      </c>
      <c r="F15" s="4">
        <v>6.0</v>
      </c>
      <c r="G15" s="5">
        <v>8.4</v>
      </c>
      <c r="H15">
        <v>2011.0</v>
      </c>
      <c r="I15" t="s">
        <v>33</v>
      </c>
      <c r="J15" s="6">
        <f>F15/5</f>
        <v>1.2</v>
      </c>
      <c r="K15">
        <v>2011.0</v>
      </c>
    </row>
    <row r="16" ht="13.5" customHeight="1">
      <c r="A16" t="s">
        <v>66</v>
      </c>
      <c r="B16">
        <v>1253.0</v>
      </c>
      <c r="C16" t="s">
        <v>33</v>
      </c>
      <c r="D16">
        <v>2012.0</v>
      </c>
      <c r="E16" t="s">
        <v>33</v>
      </c>
      <c r="F16" s="4">
        <v>1810.0</v>
      </c>
      <c r="G16" s="5">
        <v>17.39</v>
      </c>
      <c r="H16">
        <v>2014.0</v>
      </c>
      <c r="I16" t="s">
        <v>67</v>
      </c>
      <c r="J16" s="6">
        <f>2268/1253</f>
        <v>1.810055866</v>
      </c>
      <c r="K16">
        <v>2012.0</v>
      </c>
    </row>
    <row r="17" ht="13.5" customHeight="1">
      <c r="A17" t="s">
        <v>69</v>
      </c>
      <c r="B17">
        <v>1045.0</v>
      </c>
      <c r="C17">
        <v>6.7</v>
      </c>
      <c r="D17">
        <v>2014.0</v>
      </c>
      <c r="E17" t="s">
        <v>33</v>
      </c>
      <c r="F17" s="4">
        <v>1309.0</v>
      </c>
      <c r="G17" s="5">
        <v>8.23</v>
      </c>
      <c r="H17">
        <v>2014.0</v>
      </c>
      <c r="I17" t="s">
        <v>33</v>
      </c>
      <c r="J17" s="6">
        <f>F17/B17</f>
        <v>1.252631579</v>
      </c>
      <c r="K17">
        <v>2014.0</v>
      </c>
    </row>
    <row r="18" ht="13.5" customHeight="1">
      <c r="A18" t="s">
        <v>71</v>
      </c>
      <c r="B18">
        <v>2164.0</v>
      </c>
      <c r="C18">
        <v>34.7</v>
      </c>
      <c r="D18">
        <v>2013.0</v>
      </c>
      <c r="E18" t="s">
        <v>33</v>
      </c>
      <c r="F18" s="4">
        <v>6656.0</v>
      </c>
      <c r="G18" s="5">
        <v>108.64</v>
      </c>
      <c r="H18">
        <v>2015.0</v>
      </c>
      <c r="I18" t="s">
        <v>72</v>
      </c>
      <c r="J18" s="6">
        <f>2513/B18</f>
        <v>1.161275416</v>
      </c>
      <c r="K18">
        <v>2013.0</v>
      </c>
    </row>
    <row r="19" ht="13.5" customHeight="1">
      <c r="A19" t="s">
        <v>73</v>
      </c>
      <c r="B19">
        <v>4.0</v>
      </c>
      <c r="C19" t="s">
        <v>33</v>
      </c>
      <c r="D19">
        <v>2015.0</v>
      </c>
      <c r="E19" t="s">
        <v>33</v>
      </c>
      <c r="F19" s="4">
        <v>8.0</v>
      </c>
      <c r="G19" s="5">
        <v>7.52</v>
      </c>
      <c r="H19">
        <v>2014.0</v>
      </c>
      <c r="I19" t="s">
        <v>33</v>
      </c>
      <c r="J19" s="6">
        <f>F19/4</f>
        <v>2</v>
      </c>
      <c r="K19">
        <v>2014.0</v>
      </c>
    </row>
    <row r="20" ht="13.5" customHeight="1">
      <c r="A20" t="s">
        <v>74</v>
      </c>
      <c r="B20">
        <v>13.0</v>
      </c>
      <c r="C20" t="s">
        <v>33</v>
      </c>
      <c r="D20">
        <v>2013.0</v>
      </c>
      <c r="E20" t="s">
        <v>33</v>
      </c>
      <c r="F20" s="4">
        <v>36.0</v>
      </c>
      <c r="G20" s="5">
        <v>7.9</v>
      </c>
      <c r="H20">
        <v>2009.0</v>
      </c>
      <c r="I20" t="s">
        <v>33</v>
      </c>
      <c r="J20" s="6">
        <f>F20/20</f>
        <v>1.8</v>
      </c>
      <c r="K20">
        <v>2009.0</v>
      </c>
    </row>
    <row r="21" ht="13.5" customHeight="1">
      <c r="A21" t="s">
        <v>77</v>
      </c>
      <c r="B21">
        <v>4135.0</v>
      </c>
      <c r="C21">
        <v>28.3</v>
      </c>
      <c r="D21">
        <v>2014.0</v>
      </c>
      <c r="E21" t="s">
        <v>78</v>
      </c>
      <c r="F21" s="4">
        <v>4998.0</v>
      </c>
      <c r="G21" s="5">
        <v>31.21</v>
      </c>
      <c r="H21">
        <v>2014.0</v>
      </c>
      <c r="I21" t="s">
        <v>79</v>
      </c>
      <c r="J21" s="6">
        <f>F21/B21</f>
        <v>1.208706167</v>
      </c>
      <c r="K21">
        <v>2014.0</v>
      </c>
    </row>
    <row r="22" ht="13.5" customHeight="1">
      <c r="A22" t="s">
        <v>80</v>
      </c>
      <c r="B22">
        <v>84.0</v>
      </c>
      <c r="C22">
        <v>12.2</v>
      </c>
      <c r="D22">
        <v>2012.0</v>
      </c>
      <c r="E22" t="s">
        <v>33</v>
      </c>
      <c r="F22" s="4">
        <v>149.0</v>
      </c>
      <c r="G22" s="5">
        <v>19.42</v>
      </c>
      <c r="H22">
        <v>2015.0</v>
      </c>
      <c r="I22" t="s">
        <v>33</v>
      </c>
      <c r="J22" s="6">
        <f>139/B22</f>
        <v>1.654761905</v>
      </c>
      <c r="K22">
        <v>2012.0</v>
      </c>
    </row>
    <row r="23" ht="13.5" customHeight="1">
      <c r="A23" t="s">
        <v>82</v>
      </c>
      <c r="B23">
        <v>51.0</v>
      </c>
      <c r="C23" t="s">
        <v>33</v>
      </c>
      <c r="D23">
        <v>2004.0</v>
      </c>
      <c r="E23" t="s">
        <v>33</v>
      </c>
      <c r="F23" s="4">
        <v>1033.0</v>
      </c>
      <c r="G23" s="5">
        <v>10.04</v>
      </c>
      <c r="H23">
        <v>2012.0</v>
      </c>
      <c r="I23" t="s">
        <v>33</v>
      </c>
      <c r="J23" s="6" t="s">
        <v>33</v>
      </c>
      <c r="K23" t="s">
        <v>33</v>
      </c>
    </row>
    <row r="24" ht="13.5" customHeight="1">
      <c r="A24" t="s">
        <v>83</v>
      </c>
      <c r="B24">
        <v>139.0</v>
      </c>
      <c r="C24" t="s">
        <v>33</v>
      </c>
      <c r="D24">
        <v>2013.0</v>
      </c>
      <c r="E24" t="s">
        <v>33</v>
      </c>
      <c r="F24" s="4">
        <v>5148.0</v>
      </c>
      <c r="G24" s="5">
        <v>63.75</v>
      </c>
      <c r="H24">
        <v>2015.0</v>
      </c>
      <c r="I24" t="s">
        <v>84</v>
      </c>
      <c r="J24" s="6">
        <f>6431/B24</f>
        <v>46.26618705</v>
      </c>
      <c r="K24">
        <v>2013.0</v>
      </c>
    </row>
    <row r="25" ht="13.5" customHeight="1">
      <c r="A25" t="s">
        <v>86</v>
      </c>
      <c r="B25">
        <v>952.0</v>
      </c>
      <c r="C25">
        <v>32.9</v>
      </c>
      <c r="D25">
        <v>2011.0</v>
      </c>
      <c r="E25" t="s">
        <v>33</v>
      </c>
      <c r="F25" s="4">
        <v>1207.0</v>
      </c>
      <c r="G25" s="5">
        <v>43.21</v>
      </c>
      <c r="H25">
        <v>2015.0</v>
      </c>
      <c r="I25" t="s">
        <v>87</v>
      </c>
      <c r="J25" s="6">
        <f>1133/B25</f>
        <v>1.19012605</v>
      </c>
      <c r="K25">
        <v>2011.0</v>
      </c>
    </row>
    <row r="26" ht="13.5" customHeight="1">
      <c r="A26" t="s">
        <v>88</v>
      </c>
      <c r="B26">
        <v>18976.0</v>
      </c>
      <c r="C26">
        <v>14.4</v>
      </c>
      <c r="D26">
        <v>2014.0</v>
      </c>
      <c r="E26" t="s">
        <v>89</v>
      </c>
      <c r="F26" s="4">
        <v>20762.0</v>
      </c>
      <c r="G26" s="5">
        <v>16.35</v>
      </c>
      <c r="H26">
        <v>2015.0</v>
      </c>
      <c r="I26" t="s">
        <v>90</v>
      </c>
      <c r="J26" s="6">
        <f>20010/B26</f>
        <v>1.054489882</v>
      </c>
      <c r="K26">
        <v>2014.0</v>
      </c>
    </row>
    <row r="27" ht="13.5" customHeight="1">
      <c r="A27" t="s">
        <v>91</v>
      </c>
      <c r="B27">
        <v>380.0</v>
      </c>
      <c r="C27" t="s">
        <v>33</v>
      </c>
      <c r="D27">
        <v>2013.0</v>
      </c>
      <c r="E27" t="s">
        <v>33</v>
      </c>
      <c r="F27" s="4">
        <v>675.0</v>
      </c>
      <c r="G27" s="5">
        <v>11.49</v>
      </c>
      <c r="H27">
        <v>2012.0</v>
      </c>
      <c r="I27" t="s">
        <v>33</v>
      </c>
      <c r="J27" s="6">
        <f>F27/420</f>
        <v>1.607142857</v>
      </c>
      <c r="K27">
        <v>2012.0</v>
      </c>
    </row>
    <row r="28" ht="13.5" customHeight="1">
      <c r="A28" t="s">
        <v>93</v>
      </c>
      <c r="B28">
        <v>627.0</v>
      </c>
      <c r="C28">
        <v>16.2</v>
      </c>
      <c r="D28">
        <v>2014.0</v>
      </c>
      <c r="E28" t="s">
        <v>94</v>
      </c>
      <c r="F28" s="4">
        <v>447.0</v>
      </c>
      <c r="G28" s="5">
        <v>11.38</v>
      </c>
      <c r="H28">
        <v>2015.0</v>
      </c>
      <c r="I28" t="s">
        <v>33</v>
      </c>
      <c r="J28" s="6">
        <f>568/B28</f>
        <v>0.9059011164</v>
      </c>
      <c r="K28">
        <v>2014.0</v>
      </c>
    </row>
    <row r="29" ht="13.5" customHeight="1">
      <c r="A29" t="s">
        <v>95</v>
      </c>
      <c r="B29">
        <v>551.0</v>
      </c>
      <c r="C29">
        <v>8.7</v>
      </c>
      <c r="D29">
        <v>2014.0</v>
      </c>
      <c r="E29" s="7" t="s">
        <v>97</v>
      </c>
      <c r="F29" s="4">
        <v>617.0</v>
      </c>
      <c r="G29" s="5">
        <v>9.29</v>
      </c>
      <c r="H29">
        <v>2015.0</v>
      </c>
      <c r="I29" s="7" t="s">
        <v>99</v>
      </c>
      <c r="J29" s="6">
        <f>578/B29</f>
        <v>1.049001815</v>
      </c>
      <c r="K29">
        <v>2014.0</v>
      </c>
    </row>
    <row r="30" ht="13.5" customHeight="1">
      <c r="A30" t="s">
        <v>101</v>
      </c>
      <c r="B30">
        <v>844.0</v>
      </c>
      <c r="C30" t="s">
        <v>33</v>
      </c>
      <c r="D30">
        <v>2014.0</v>
      </c>
      <c r="E30" t="s">
        <v>102</v>
      </c>
      <c r="F30" s="4">
        <v>2247.0</v>
      </c>
      <c r="G30" s="5">
        <v>7.16</v>
      </c>
      <c r="H30">
        <v>2015.0</v>
      </c>
      <c r="I30" t="s">
        <v>103</v>
      </c>
      <c r="J30" s="6">
        <f>2076/B30</f>
        <v>2.45971564</v>
      </c>
      <c r="K30">
        <v>2014.0</v>
      </c>
    </row>
    <row r="31" ht="13.5" customHeight="1">
      <c r="A31" t="s">
        <v>105</v>
      </c>
      <c r="B31">
        <v>680.0</v>
      </c>
      <c r="C31">
        <v>19.1</v>
      </c>
      <c r="D31">
        <v>2014.0</v>
      </c>
      <c r="E31" t="s">
        <v>33</v>
      </c>
      <c r="F31" s="4">
        <v>584.0</v>
      </c>
      <c r="G31" s="5">
        <v>15.86</v>
      </c>
      <c r="H31">
        <v>2015.0</v>
      </c>
      <c r="I31" t="s">
        <v>33</v>
      </c>
      <c r="J31" s="6">
        <f>681/B31</f>
        <v>1.001470588</v>
      </c>
      <c r="K31">
        <v>2014.0</v>
      </c>
    </row>
    <row r="32" ht="13.5" customHeight="1">
      <c r="A32" t="s">
        <v>106</v>
      </c>
      <c r="B32">
        <v>14.0</v>
      </c>
      <c r="C32" t="s">
        <v>33</v>
      </c>
      <c r="D32">
        <v>2012.0</v>
      </c>
      <c r="E32" t="s">
        <v>33</v>
      </c>
      <c r="F32" s="4">
        <v>18.0</v>
      </c>
      <c r="G32" s="5">
        <v>33.55</v>
      </c>
      <c r="H32">
        <v>2012.0</v>
      </c>
      <c r="I32" t="s">
        <v>33</v>
      </c>
      <c r="J32" s="6">
        <f>F32/B32</f>
        <v>1.285714286</v>
      </c>
      <c r="K32">
        <v>2012.0</v>
      </c>
    </row>
    <row r="33" ht="13.5" customHeight="1">
      <c r="A33" t="s">
        <v>107</v>
      </c>
      <c r="B33">
        <v>34.0</v>
      </c>
      <c r="C33" t="s">
        <v>33</v>
      </c>
      <c r="D33">
        <v>2014.0</v>
      </c>
      <c r="E33" t="s">
        <v>33</v>
      </c>
      <c r="F33" s="4">
        <v>39.0</v>
      </c>
      <c r="G33" s="5">
        <v>21.56</v>
      </c>
      <c r="H33">
        <v>2012.0</v>
      </c>
      <c r="I33" t="s">
        <v>33</v>
      </c>
      <c r="J33" s="6">
        <f>F33/37</f>
        <v>1.054054054</v>
      </c>
      <c r="K33">
        <v>2012.0</v>
      </c>
    </row>
    <row r="34" ht="13.5" customHeight="1">
      <c r="A34" t="s">
        <v>109</v>
      </c>
      <c r="B34">
        <v>25.0</v>
      </c>
      <c r="C34" t="s">
        <v>33</v>
      </c>
      <c r="D34">
        <v>2015.0</v>
      </c>
      <c r="E34" t="s">
        <v>33</v>
      </c>
      <c r="F34" s="4">
        <v>28.0</v>
      </c>
      <c r="G34" s="5">
        <v>25.61</v>
      </c>
      <c r="H34">
        <v>2012.0</v>
      </c>
      <c r="I34" t="s">
        <v>33</v>
      </c>
      <c r="J34" s="6">
        <f>F34/18</f>
        <v>1.555555556</v>
      </c>
      <c r="K34">
        <v>2012.0</v>
      </c>
    </row>
    <row r="35" ht="13.5" customHeight="1">
      <c r="A35" t="s">
        <v>111</v>
      </c>
      <c r="B35">
        <v>35.0</v>
      </c>
      <c r="C35" t="s">
        <v>33</v>
      </c>
      <c r="D35">
        <v>2014.0</v>
      </c>
      <c r="E35" t="s">
        <v>33</v>
      </c>
      <c r="F35" s="4">
        <v>58.0</v>
      </c>
      <c r="G35" s="5">
        <v>10.68</v>
      </c>
      <c r="H35">
        <v>2015.0</v>
      </c>
      <c r="I35" t="s">
        <v>33</v>
      </c>
      <c r="J35" s="6">
        <f>49/39</f>
        <v>1.256410256</v>
      </c>
      <c r="K35">
        <v>2010.0</v>
      </c>
    </row>
    <row r="36" ht="13.5" customHeight="1">
      <c r="A36" t="s">
        <v>114</v>
      </c>
      <c r="B36">
        <v>485.0</v>
      </c>
      <c r="C36">
        <v>33.8</v>
      </c>
      <c r="D36">
        <v>2010.0</v>
      </c>
      <c r="E36" t="s">
        <v>33</v>
      </c>
      <c r="F36" s="4">
        <v>420.0</v>
      </c>
      <c r="G36" s="5">
        <v>30.88</v>
      </c>
      <c r="H36">
        <v>2015.0</v>
      </c>
      <c r="I36" t="s">
        <v>115</v>
      </c>
      <c r="J36" s="6">
        <f>473/B36</f>
        <v>0.975257732</v>
      </c>
      <c r="K36">
        <v>2010.0</v>
      </c>
    </row>
    <row r="37" ht="13.5" customHeight="1">
      <c r="A37" t="s">
        <v>118</v>
      </c>
      <c r="B37">
        <v>221.0</v>
      </c>
      <c r="C37">
        <v>6.5</v>
      </c>
      <c r="D37">
        <v>2014.0</v>
      </c>
      <c r="E37" t="s">
        <v>119</v>
      </c>
      <c r="F37" s="4">
        <v>289.0</v>
      </c>
      <c r="G37" s="5">
        <v>8.42</v>
      </c>
      <c r="H37">
        <v>2015.0</v>
      </c>
      <c r="I37" t="s">
        <v>33</v>
      </c>
      <c r="J37" s="6">
        <f>268/B37</f>
        <v>1.212669683</v>
      </c>
      <c r="K37">
        <v>2014.0</v>
      </c>
    </row>
    <row r="38" ht="13.5" customHeight="1">
      <c r="A38" t="s">
        <v>121</v>
      </c>
      <c r="B38">
        <v>8846.0</v>
      </c>
      <c r="C38">
        <v>28.3</v>
      </c>
      <c r="D38">
        <v>2013.0</v>
      </c>
      <c r="E38" t="s">
        <v>33</v>
      </c>
      <c r="F38" s="4">
        <v>17778.0</v>
      </c>
      <c r="G38" s="5">
        <v>57.15</v>
      </c>
      <c r="H38">
        <v>2015.0</v>
      </c>
      <c r="I38" t="s">
        <v>33</v>
      </c>
      <c r="J38" s="6">
        <f>16072/9960</f>
        <v>1.613654618</v>
      </c>
      <c r="K38">
        <v>2012.0</v>
      </c>
    </row>
    <row r="39" ht="13.5" customHeight="1">
      <c r="F39" s="8"/>
      <c r="J39" s="6"/>
    </row>
    <row r="40" ht="13.5" customHeight="1">
      <c r="A40" t="s">
        <v>125</v>
      </c>
      <c r="F40" s="8"/>
      <c r="J40" s="6"/>
    </row>
    <row r="41" ht="13.5" customHeight="1">
      <c r="A41" t="s">
        <v>126</v>
      </c>
      <c r="F41" s="8"/>
      <c r="J41" s="6"/>
    </row>
    <row r="42" ht="13.5" customHeight="1">
      <c r="A42" t="s">
        <v>127</v>
      </c>
      <c r="F42" s="8"/>
      <c r="J42" s="6"/>
    </row>
    <row r="43" ht="13.5" customHeight="1">
      <c r="A43" t="s">
        <v>129</v>
      </c>
      <c r="F43" s="8"/>
      <c r="J43" s="6"/>
    </row>
    <row r="44" ht="13.5" customHeight="1">
      <c r="A44" t="s">
        <v>130</v>
      </c>
      <c r="F44" s="8"/>
      <c r="J44" s="6"/>
    </row>
    <row r="45" ht="13.5" customHeight="1">
      <c r="F45" s="8"/>
      <c r="J45" s="6"/>
    </row>
    <row r="46" ht="13.5" customHeight="1">
      <c r="A46" t="s">
        <v>131</v>
      </c>
      <c r="F46" s="8"/>
      <c r="J46" s="6"/>
    </row>
    <row r="47" ht="13.5" customHeight="1">
      <c r="A47" t="s">
        <v>132</v>
      </c>
      <c r="F47" s="8"/>
      <c r="J47" s="6"/>
    </row>
    <row r="48" ht="13.5" customHeight="1">
      <c r="F48" s="8"/>
      <c r="J48" s="6"/>
    </row>
    <row r="49" ht="13.5" customHeight="1">
      <c r="A49" s="9"/>
      <c r="F49" s="8"/>
      <c r="J49" s="6"/>
    </row>
    <row r="50" ht="13.5" customHeight="1">
      <c r="F50" s="8"/>
      <c r="J50" s="6"/>
    </row>
    <row r="51" ht="13.5" customHeight="1">
      <c r="F51" s="8"/>
      <c r="J51" s="6"/>
    </row>
    <row r="52" ht="13.5" customHeight="1">
      <c r="F52" s="8"/>
      <c r="J52" s="6"/>
    </row>
    <row r="53" ht="13.5" customHeight="1">
      <c r="F53" s="8"/>
      <c r="J53" s="6"/>
    </row>
    <row r="54" ht="13.5" customHeight="1">
      <c r="F54" s="8"/>
      <c r="J54" s="6"/>
    </row>
    <row r="55" ht="13.5" customHeight="1">
      <c r="F55" s="8"/>
      <c r="J55" s="6"/>
    </row>
    <row r="56" ht="13.5" customHeight="1">
      <c r="F56" s="8"/>
      <c r="J56" s="6"/>
    </row>
    <row r="57" ht="13.5" customHeight="1">
      <c r="F57" s="8"/>
      <c r="J57" s="6"/>
    </row>
    <row r="58" ht="13.5" customHeight="1">
      <c r="F58" s="8"/>
      <c r="J58" s="6"/>
    </row>
    <row r="59" ht="13.5" customHeight="1">
      <c r="F59" s="8"/>
      <c r="J59" s="6"/>
    </row>
    <row r="60" ht="13.5" customHeight="1">
      <c r="F60" s="8"/>
      <c r="J60" s="6"/>
    </row>
    <row r="61" ht="13.5" customHeight="1">
      <c r="F61" s="8"/>
      <c r="J61" s="6"/>
    </row>
    <row r="62" ht="13.5" customHeight="1">
      <c r="F62" s="8"/>
      <c r="J62" s="6"/>
    </row>
    <row r="63" ht="13.5" customHeight="1">
      <c r="F63" s="8"/>
      <c r="J63" s="6"/>
    </row>
    <row r="64" ht="13.5" customHeight="1">
      <c r="F64" s="8"/>
      <c r="J64" s="6"/>
    </row>
    <row r="65" ht="13.5" customHeight="1">
      <c r="F65" s="8"/>
      <c r="J65" s="6"/>
    </row>
    <row r="66" ht="13.5" customHeight="1">
      <c r="F66" s="8"/>
      <c r="J66" s="6"/>
    </row>
    <row r="67" ht="13.5" customHeight="1">
      <c r="F67" s="8"/>
      <c r="J67" s="6"/>
    </row>
    <row r="68" ht="13.5" customHeight="1">
      <c r="F68" s="8"/>
      <c r="J68" s="6"/>
    </row>
    <row r="69" ht="13.5" customHeight="1">
      <c r="F69" s="8"/>
      <c r="J69" s="6"/>
    </row>
    <row r="70" ht="13.5" customHeight="1">
      <c r="F70" s="8"/>
      <c r="J70" s="6"/>
    </row>
    <row r="71" ht="13.5" customHeight="1">
      <c r="F71" s="8"/>
      <c r="J71" s="6"/>
    </row>
    <row r="72" ht="13.5" customHeight="1">
      <c r="F72" s="8"/>
      <c r="J72" s="6"/>
    </row>
    <row r="73" ht="13.5" customHeight="1">
      <c r="F73" s="8"/>
      <c r="J73" s="6"/>
    </row>
    <row r="74" ht="13.5" customHeight="1">
      <c r="F74" s="8"/>
      <c r="J74" s="6"/>
    </row>
    <row r="75" ht="13.5" customHeight="1">
      <c r="F75" s="8"/>
      <c r="J75" s="6"/>
    </row>
    <row r="76" ht="13.5" customHeight="1">
      <c r="F76" s="8"/>
      <c r="J76" s="6"/>
    </row>
    <row r="77" ht="13.5" customHeight="1">
      <c r="F77" s="8"/>
      <c r="J77" s="6"/>
    </row>
    <row r="78" ht="13.5" customHeight="1">
      <c r="F78" s="8"/>
      <c r="J78" s="6"/>
    </row>
    <row r="79" ht="13.5" customHeight="1">
      <c r="F79" s="8"/>
      <c r="J79" s="6"/>
    </row>
    <row r="80" ht="13.5" customHeight="1">
      <c r="F80" s="8"/>
      <c r="J80" s="6"/>
    </row>
    <row r="81" ht="13.5" customHeight="1">
      <c r="F81" s="8"/>
      <c r="J81" s="6"/>
    </row>
    <row r="82" ht="13.5" customHeight="1">
      <c r="F82" s="8"/>
      <c r="J82" s="6"/>
    </row>
    <row r="83" ht="13.5" customHeight="1">
      <c r="F83" s="8"/>
      <c r="J83" s="6"/>
    </row>
    <row r="84" ht="13.5" customHeight="1">
      <c r="F84" s="8"/>
      <c r="J84" s="6"/>
    </row>
    <row r="85" ht="13.5" customHeight="1">
      <c r="F85" s="8"/>
      <c r="J85" s="6"/>
    </row>
    <row r="86" ht="13.5" customHeight="1">
      <c r="F86" s="8"/>
      <c r="J86" s="6"/>
    </row>
    <row r="87" ht="13.5" customHeight="1">
      <c r="F87" s="8"/>
      <c r="J87" s="6"/>
    </row>
    <row r="88" ht="13.5" customHeight="1">
      <c r="F88" s="8"/>
      <c r="J88" s="6"/>
    </row>
    <row r="89" ht="13.5" customHeight="1">
      <c r="F89" s="8"/>
      <c r="J89" s="6"/>
    </row>
    <row r="90" ht="13.5" customHeight="1">
      <c r="F90" s="8"/>
      <c r="J90" s="6"/>
    </row>
    <row r="91" ht="13.5" customHeight="1">
      <c r="F91" s="8"/>
      <c r="J91" s="6"/>
    </row>
    <row r="92" ht="13.5" customHeight="1">
      <c r="F92" s="8"/>
      <c r="J92" s="6"/>
    </row>
    <row r="93" ht="13.5" customHeight="1">
      <c r="F93" s="8"/>
      <c r="J93" s="6"/>
    </row>
    <row r="94" ht="13.5" customHeight="1">
      <c r="F94" s="8"/>
      <c r="J94" s="6"/>
    </row>
    <row r="95" ht="13.5" customHeight="1">
      <c r="F95" s="8"/>
      <c r="J95" s="6"/>
    </row>
    <row r="96" ht="13.5" customHeight="1">
      <c r="F96" s="8"/>
      <c r="J96" s="6"/>
    </row>
    <row r="97" ht="13.5" customHeight="1">
      <c r="F97" s="8"/>
      <c r="J97" s="6"/>
    </row>
    <row r="98" ht="13.5" customHeight="1">
      <c r="F98" s="8"/>
      <c r="J98" s="6"/>
    </row>
    <row r="99" ht="13.5" customHeight="1">
      <c r="F99" s="8"/>
      <c r="J99" s="6"/>
    </row>
    <row r="100" ht="13.5" customHeight="1">
      <c r="F100" s="8"/>
      <c r="J100" s="6"/>
    </row>
    <row r="101" ht="13.5" customHeight="1">
      <c r="F101" s="8"/>
      <c r="J101" s="6"/>
    </row>
    <row r="102" ht="13.5" customHeight="1">
      <c r="F102" s="8"/>
      <c r="J102" s="6"/>
    </row>
    <row r="103" ht="13.5" customHeight="1">
      <c r="F103" s="8"/>
      <c r="J103" s="6"/>
    </row>
    <row r="104" ht="13.5" customHeight="1">
      <c r="F104" s="8"/>
      <c r="J104" s="6"/>
    </row>
    <row r="105" ht="13.5" customHeight="1">
      <c r="F105" s="8"/>
      <c r="J105" s="6"/>
    </row>
    <row r="106" ht="13.5" customHeight="1">
      <c r="F106" s="8"/>
      <c r="J106" s="6"/>
    </row>
    <row r="107" ht="13.5" customHeight="1">
      <c r="F107" s="8"/>
      <c r="J107" s="6"/>
    </row>
    <row r="108" ht="13.5" customHeight="1">
      <c r="F108" s="8"/>
      <c r="J108" s="6"/>
    </row>
    <row r="109" ht="13.5" customHeight="1">
      <c r="F109" s="8"/>
      <c r="J109" s="6"/>
    </row>
    <row r="110" ht="13.5" customHeight="1">
      <c r="F110" s="8"/>
      <c r="J110" s="6"/>
    </row>
    <row r="111" ht="13.5" customHeight="1">
      <c r="F111" s="8"/>
      <c r="J111" s="6"/>
    </row>
    <row r="112" ht="13.5" customHeight="1">
      <c r="F112" s="8"/>
      <c r="J112" s="6"/>
    </row>
    <row r="113" ht="13.5" customHeight="1">
      <c r="F113" s="8"/>
      <c r="J113" s="6"/>
    </row>
    <row r="114" ht="13.5" customHeight="1">
      <c r="F114" s="8"/>
      <c r="J114" s="6"/>
    </row>
    <row r="115" ht="13.5" customHeight="1">
      <c r="F115" s="8"/>
      <c r="J115" s="6"/>
    </row>
    <row r="116" ht="13.5" customHeight="1">
      <c r="F116" s="8"/>
      <c r="J116" s="6"/>
    </row>
    <row r="117" ht="13.5" customHeight="1">
      <c r="F117" s="8"/>
      <c r="J117" s="6"/>
    </row>
    <row r="118" ht="13.5" customHeight="1">
      <c r="F118" s="8"/>
      <c r="J118" s="6"/>
    </row>
    <row r="119" ht="13.5" customHeight="1">
      <c r="F119" s="8"/>
      <c r="J119" s="6"/>
    </row>
    <row r="120" ht="13.5" customHeight="1">
      <c r="F120" s="8"/>
      <c r="J120" s="6"/>
    </row>
    <row r="121" ht="13.5" customHeight="1">
      <c r="F121" s="8"/>
      <c r="J121" s="6"/>
    </row>
    <row r="122" ht="13.5" customHeight="1">
      <c r="F122" s="8"/>
      <c r="J122" s="6"/>
    </row>
    <row r="123" ht="13.5" customHeight="1">
      <c r="F123" s="8"/>
      <c r="J123" s="6"/>
    </row>
    <row r="124" ht="13.5" customHeight="1">
      <c r="F124" s="8"/>
      <c r="J124" s="6"/>
    </row>
    <row r="125" ht="13.5" customHeight="1">
      <c r="F125" s="8"/>
      <c r="J125" s="6"/>
    </row>
    <row r="126" ht="13.5" customHeight="1">
      <c r="F126" s="8"/>
      <c r="J126" s="6"/>
    </row>
    <row r="127" ht="13.5" customHeight="1">
      <c r="F127" s="8"/>
      <c r="J127" s="6"/>
    </row>
    <row r="128" ht="13.5" customHeight="1">
      <c r="F128" s="8"/>
      <c r="J128" s="6"/>
    </row>
    <row r="129" ht="13.5" customHeight="1">
      <c r="F129" s="8"/>
      <c r="J129" s="6"/>
    </row>
    <row r="130" ht="13.5" customHeight="1">
      <c r="F130" s="8"/>
      <c r="J130" s="6"/>
    </row>
    <row r="131" ht="13.5" customHeight="1">
      <c r="F131" s="8"/>
      <c r="J131" s="6"/>
    </row>
    <row r="132" ht="13.5" customHeight="1">
      <c r="F132" s="8"/>
      <c r="J132" s="6"/>
    </row>
    <row r="133" ht="13.5" customHeight="1">
      <c r="F133" s="8"/>
      <c r="J133" s="6"/>
    </row>
    <row r="134" ht="13.5" customHeight="1">
      <c r="F134" s="8"/>
      <c r="J134" s="6"/>
    </row>
    <row r="135" ht="13.5" customHeight="1">
      <c r="F135" s="8"/>
      <c r="J135" s="6"/>
    </row>
    <row r="136" ht="13.5" customHeight="1">
      <c r="F136" s="8"/>
      <c r="J136" s="6"/>
    </row>
    <row r="137" ht="13.5" customHeight="1">
      <c r="F137" s="8"/>
      <c r="J137" s="6"/>
    </row>
    <row r="138" ht="13.5" customHeight="1">
      <c r="F138" s="8"/>
      <c r="J138" s="6"/>
    </row>
    <row r="139" ht="13.5" customHeight="1">
      <c r="F139" s="8"/>
      <c r="J139" s="6"/>
    </row>
    <row r="140" ht="13.5" customHeight="1">
      <c r="F140" s="8"/>
      <c r="J140" s="6"/>
    </row>
    <row r="141" ht="13.5" customHeight="1">
      <c r="F141" s="8"/>
      <c r="J141" s="6"/>
    </row>
    <row r="142" ht="13.5" customHeight="1">
      <c r="F142" s="8"/>
      <c r="J142" s="6"/>
    </row>
    <row r="143" ht="13.5" customHeight="1">
      <c r="F143" s="8"/>
      <c r="J143" s="6"/>
    </row>
    <row r="144" ht="13.5" customHeight="1">
      <c r="F144" s="8"/>
      <c r="J144" s="6"/>
    </row>
    <row r="145" ht="13.5" customHeight="1">
      <c r="F145" s="8"/>
      <c r="J145" s="6"/>
    </row>
    <row r="146" ht="13.5" customHeight="1">
      <c r="F146" s="8"/>
      <c r="J146" s="6"/>
    </row>
    <row r="147" ht="13.5" customHeight="1">
      <c r="F147" s="8"/>
      <c r="J147" s="6"/>
    </row>
    <row r="148" ht="13.5" customHeight="1">
      <c r="F148" s="8"/>
      <c r="J148" s="6"/>
    </row>
    <row r="149" ht="13.5" customHeight="1">
      <c r="F149" s="8"/>
      <c r="J149" s="6"/>
    </row>
    <row r="150" ht="13.5" customHeight="1">
      <c r="F150" s="8"/>
      <c r="J150" s="6"/>
    </row>
    <row r="151" ht="13.5" customHeight="1">
      <c r="F151" s="8"/>
      <c r="J151" s="6"/>
    </row>
    <row r="152" ht="13.5" customHeight="1">
      <c r="F152" s="8"/>
      <c r="J152" s="6"/>
    </row>
    <row r="153" ht="13.5" customHeight="1">
      <c r="F153" s="8"/>
      <c r="J153" s="6"/>
    </row>
    <row r="154" ht="13.5" customHeight="1">
      <c r="F154" s="8"/>
      <c r="J154" s="6"/>
    </row>
    <row r="155" ht="13.5" customHeight="1">
      <c r="F155" s="8"/>
      <c r="J155" s="6"/>
    </row>
    <row r="156" ht="13.5" customHeight="1">
      <c r="F156" s="8"/>
      <c r="J156" s="6"/>
    </row>
    <row r="157" ht="13.5" customHeight="1">
      <c r="F157" s="8"/>
      <c r="J157" s="6"/>
    </row>
    <row r="158" ht="13.5" customHeight="1">
      <c r="F158" s="8"/>
      <c r="J158" s="6"/>
    </row>
    <row r="159" ht="13.5" customHeight="1">
      <c r="F159" s="8"/>
      <c r="J159" s="6"/>
    </row>
    <row r="160" ht="13.5" customHeight="1">
      <c r="F160" s="8"/>
      <c r="J160" s="6"/>
    </row>
    <row r="161" ht="13.5" customHeight="1">
      <c r="F161" s="8"/>
      <c r="J161" s="6"/>
    </row>
    <row r="162" ht="13.5" customHeight="1">
      <c r="F162" s="8"/>
      <c r="J162" s="6"/>
    </row>
    <row r="163" ht="13.5" customHeight="1">
      <c r="F163" s="8"/>
      <c r="J163" s="6"/>
    </row>
    <row r="164" ht="13.5" customHeight="1">
      <c r="F164" s="8"/>
      <c r="J164" s="6"/>
    </row>
    <row r="165" ht="13.5" customHeight="1">
      <c r="F165" s="8"/>
      <c r="J165" s="6"/>
    </row>
    <row r="166" ht="13.5" customHeight="1">
      <c r="F166" s="8"/>
      <c r="J166" s="6"/>
    </row>
    <row r="167" ht="13.5" customHeight="1">
      <c r="F167" s="8"/>
      <c r="J167" s="6"/>
    </row>
    <row r="168" ht="13.5" customHeight="1">
      <c r="F168" s="8"/>
      <c r="J168" s="6"/>
    </row>
    <row r="169" ht="13.5" customHeight="1">
      <c r="F169" s="8"/>
      <c r="J169" s="6"/>
    </row>
    <row r="170" ht="13.5" customHeight="1">
      <c r="F170" s="8"/>
      <c r="J170" s="6"/>
    </row>
    <row r="171" ht="13.5" customHeight="1">
      <c r="F171" s="8"/>
      <c r="J171" s="6"/>
    </row>
    <row r="172" ht="13.5" customHeight="1">
      <c r="F172" s="8"/>
      <c r="J172" s="6"/>
    </row>
    <row r="173" ht="13.5" customHeight="1">
      <c r="F173" s="8"/>
      <c r="J173" s="6"/>
    </row>
    <row r="174" ht="13.5" customHeight="1">
      <c r="F174" s="8"/>
      <c r="J174" s="6"/>
    </row>
    <row r="175" ht="13.5" customHeight="1">
      <c r="F175" s="8"/>
      <c r="J175" s="6"/>
    </row>
    <row r="176" ht="13.5" customHeight="1">
      <c r="F176" s="8"/>
      <c r="J176" s="6"/>
    </row>
    <row r="177" ht="13.5" customHeight="1">
      <c r="F177" s="8"/>
      <c r="J177" s="6"/>
    </row>
    <row r="178" ht="13.5" customHeight="1">
      <c r="F178" s="8"/>
      <c r="J178" s="6"/>
    </row>
    <row r="179" ht="13.5" customHeight="1">
      <c r="F179" s="8"/>
      <c r="J179" s="6"/>
    </row>
    <row r="180" ht="13.5" customHeight="1">
      <c r="F180" s="8"/>
      <c r="J180" s="6"/>
    </row>
    <row r="181" ht="13.5" customHeight="1">
      <c r="F181" s="8"/>
      <c r="J181" s="6"/>
    </row>
    <row r="182" ht="13.5" customHeight="1">
      <c r="F182" s="8"/>
      <c r="J182" s="6"/>
    </row>
    <row r="183" ht="13.5" customHeight="1">
      <c r="F183" s="8"/>
      <c r="J183" s="6"/>
    </row>
    <row r="184" ht="13.5" customHeight="1">
      <c r="F184" s="8"/>
      <c r="J184" s="6"/>
    </row>
    <row r="185" ht="13.5" customHeight="1">
      <c r="F185" s="8"/>
      <c r="J185" s="6"/>
    </row>
    <row r="186" ht="13.5" customHeight="1">
      <c r="F186" s="8"/>
      <c r="J186" s="6"/>
    </row>
    <row r="187" ht="13.5" customHeight="1">
      <c r="F187" s="8"/>
      <c r="J187" s="6"/>
    </row>
    <row r="188" ht="13.5" customHeight="1">
      <c r="F188" s="8"/>
      <c r="J188" s="6"/>
    </row>
    <row r="189" ht="13.5" customHeight="1">
      <c r="F189" s="8"/>
      <c r="J189" s="6"/>
    </row>
    <row r="190" ht="13.5" customHeight="1">
      <c r="F190" s="8"/>
      <c r="J190" s="6"/>
    </row>
    <row r="191" ht="13.5" customHeight="1">
      <c r="F191" s="8"/>
      <c r="J191" s="6"/>
    </row>
    <row r="192" ht="13.5" customHeight="1">
      <c r="F192" s="8"/>
      <c r="J192" s="6"/>
    </row>
    <row r="193" ht="13.5" customHeight="1">
      <c r="F193" s="8"/>
      <c r="J193" s="6"/>
    </row>
    <row r="194" ht="13.5" customHeight="1">
      <c r="F194" s="8"/>
      <c r="J194" s="6"/>
    </row>
    <row r="195" ht="13.5" customHeight="1">
      <c r="F195" s="8"/>
      <c r="J195" s="6"/>
    </row>
    <row r="196" ht="13.5" customHeight="1">
      <c r="F196" s="8"/>
      <c r="J196" s="6"/>
    </row>
    <row r="197" ht="13.5" customHeight="1">
      <c r="F197" s="8"/>
      <c r="J197" s="6"/>
    </row>
    <row r="198" ht="13.5" customHeight="1">
      <c r="F198" s="8"/>
      <c r="J198" s="6"/>
    </row>
    <row r="199" ht="13.5" customHeight="1">
      <c r="F199" s="8"/>
      <c r="J199" s="6"/>
    </row>
    <row r="200" ht="13.5" customHeight="1">
      <c r="F200" s="8"/>
      <c r="J200" s="6"/>
    </row>
    <row r="201" ht="13.5" customHeight="1">
      <c r="F201" s="8"/>
      <c r="J201" s="6"/>
    </row>
    <row r="202" ht="13.5" customHeight="1">
      <c r="F202" s="8"/>
      <c r="J202" s="6"/>
    </row>
    <row r="203" ht="13.5" customHeight="1">
      <c r="F203" s="8"/>
      <c r="J203" s="6"/>
    </row>
    <row r="204" ht="13.5" customHeight="1">
      <c r="F204" s="8"/>
      <c r="J204" s="6"/>
    </row>
    <row r="205" ht="13.5" customHeight="1">
      <c r="F205" s="8"/>
      <c r="J205" s="6"/>
    </row>
    <row r="206" ht="13.5" customHeight="1">
      <c r="F206" s="8"/>
      <c r="J206" s="6"/>
    </row>
    <row r="207" ht="13.5" customHeight="1">
      <c r="F207" s="8"/>
      <c r="J207" s="6"/>
    </row>
    <row r="208" ht="13.5" customHeight="1">
      <c r="F208" s="8"/>
      <c r="J208" s="6"/>
    </row>
    <row r="209" ht="13.5" customHeight="1">
      <c r="F209" s="8"/>
      <c r="J209" s="6"/>
    </row>
    <row r="210" ht="13.5" customHeight="1">
      <c r="F210" s="8"/>
      <c r="J210" s="6"/>
    </row>
    <row r="211" ht="13.5" customHeight="1">
      <c r="F211" s="8"/>
      <c r="J211" s="6"/>
    </row>
    <row r="212" ht="13.5" customHeight="1">
      <c r="F212" s="8"/>
      <c r="J212" s="6"/>
    </row>
    <row r="213" ht="13.5" customHeight="1">
      <c r="F213" s="8"/>
      <c r="J213" s="6"/>
    </row>
    <row r="214" ht="13.5" customHeight="1">
      <c r="F214" s="8"/>
      <c r="J214" s="6"/>
    </row>
    <row r="215" ht="13.5" customHeight="1">
      <c r="F215" s="8"/>
      <c r="J215" s="6"/>
    </row>
    <row r="216" ht="13.5" customHeight="1">
      <c r="F216" s="8"/>
      <c r="J216" s="6"/>
    </row>
    <row r="217" ht="13.5" customHeight="1">
      <c r="F217" s="8"/>
      <c r="J217" s="6"/>
    </row>
    <row r="218" ht="13.5" customHeight="1">
      <c r="F218" s="8"/>
      <c r="J218" s="6"/>
    </row>
    <row r="219" ht="13.5" customHeight="1">
      <c r="F219" s="8"/>
      <c r="J219" s="6"/>
    </row>
    <row r="220" ht="13.5" customHeight="1">
      <c r="F220" s="8"/>
      <c r="J220" s="6"/>
    </row>
    <row r="221" ht="13.5" customHeight="1">
      <c r="F221" s="8"/>
      <c r="J221" s="6"/>
    </row>
    <row r="222" ht="13.5" customHeight="1">
      <c r="F222" s="8"/>
      <c r="J222" s="6"/>
    </row>
    <row r="223" ht="13.5" customHeight="1">
      <c r="F223" s="8"/>
      <c r="J223" s="6"/>
    </row>
    <row r="224" ht="13.5" customHeight="1">
      <c r="F224" s="8"/>
      <c r="J224" s="6"/>
    </row>
    <row r="225" ht="13.5" customHeight="1">
      <c r="F225" s="8"/>
      <c r="J225" s="6"/>
    </row>
    <row r="226" ht="13.5" customHeight="1">
      <c r="F226" s="8"/>
      <c r="J226" s="6"/>
    </row>
    <row r="227" ht="13.5" customHeight="1">
      <c r="F227" s="8"/>
      <c r="J227" s="6"/>
    </row>
    <row r="228" ht="13.5" customHeight="1">
      <c r="F228" s="8"/>
      <c r="J228" s="6"/>
    </row>
    <row r="229" ht="13.5" customHeight="1">
      <c r="F229" s="8"/>
      <c r="J229" s="6"/>
    </row>
    <row r="230" ht="13.5" customHeight="1">
      <c r="F230" s="8"/>
      <c r="J230" s="6"/>
    </row>
    <row r="231" ht="13.5" customHeight="1">
      <c r="F231" s="8"/>
      <c r="J231" s="6"/>
    </row>
    <row r="232" ht="13.5" customHeight="1">
      <c r="F232" s="8"/>
      <c r="J232" s="6"/>
    </row>
    <row r="233" ht="13.5" customHeight="1">
      <c r="F233" s="8"/>
      <c r="J233" s="6"/>
    </row>
    <row r="234" ht="13.5" customHeight="1">
      <c r="F234" s="8"/>
      <c r="J234" s="6"/>
    </row>
    <row r="235" ht="13.5" customHeight="1">
      <c r="F235" s="8"/>
      <c r="J235" s="6"/>
    </row>
    <row r="236" ht="13.5" customHeight="1">
      <c r="F236" s="8"/>
      <c r="J236" s="6"/>
    </row>
    <row r="237" ht="13.5" customHeight="1">
      <c r="F237" s="8"/>
      <c r="J237" s="6"/>
    </row>
    <row r="238" ht="13.5" customHeight="1">
      <c r="F238" s="8"/>
      <c r="J238" s="6"/>
    </row>
    <row r="239" ht="13.5" customHeight="1">
      <c r="F239" s="8"/>
      <c r="J239" s="6"/>
    </row>
    <row r="240" ht="13.5" customHeight="1">
      <c r="F240" s="8"/>
      <c r="J240" s="6"/>
    </row>
    <row r="241" ht="13.5" customHeight="1">
      <c r="F241" s="8"/>
      <c r="J241" s="6"/>
    </row>
    <row r="242" ht="13.5" customHeight="1">
      <c r="F242" s="8"/>
      <c r="J242" s="6"/>
    </row>
    <row r="243" ht="13.5" customHeight="1">
      <c r="F243" s="8"/>
      <c r="J243" s="6"/>
    </row>
    <row r="244" ht="13.5" customHeight="1">
      <c r="F244" s="8"/>
      <c r="J244" s="6"/>
    </row>
    <row r="245" ht="13.5" customHeight="1">
      <c r="F245" s="8"/>
      <c r="J245" s="6"/>
    </row>
    <row r="246" ht="13.5" customHeight="1">
      <c r="F246" s="8"/>
      <c r="J246" s="6"/>
    </row>
    <row r="247" ht="13.5" customHeight="1">
      <c r="F247" s="8"/>
      <c r="J247" s="6"/>
    </row>
    <row r="248" ht="13.5" customHeight="1">
      <c r="F248" s="8"/>
      <c r="J248" s="6"/>
    </row>
    <row r="249" ht="13.5" customHeight="1">
      <c r="F249" s="8"/>
      <c r="J249" s="6"/>
    </row>
    <row r="250" ht="13.5" customHeight="1">
      <c r="F250" s="8"/>
      <c r="J250" s="6"/>
    </row>
    <row r="251" ht="13.5" customHeight="1">
      <c r="F251" s="8"/>
      <c r="J251" s="6"/>
    </row>
    <row r="252" ht="13.5" customHeight="1">
      <c r="F252" s="8"/>
      <c r="J252" s="6"/>
    </row>
    <row r="253" ht="13.5" customHeight="1">
      <c r="F253" s="8"/>
      <c r="J253" s="6"/>
    </row>
    <row r="254" ht="13.5" customHeight="1">
      <c r="F254" s="8"/>
      <c r="J254" s="6"/>
    </row>
    <row r="255" ht="13.5" customHeight="1">
      <c r="F255" s="8"/>
      <c r="J255" s="6"/>
    </row>
    <row r="256" ht="13.5" customHeight="1">
      <c r="F256" s="8"/>
      <c r="J256" s="6"/>
    </row>
    <row r="257" ht="13.5" customHeight="1">
      <c r="F257" s="8"/>
      <c r="J257" s="6"/>
    </row>
    <row r="258" ht="13.5" customHeight="1">
      <c r="F258" s="8"/>
      <c r="J258" s="6"/>
    </row>
    <row r="259" ht="13.5" customHeight="1">
      <c r="F259" s="8"/>
      <c r="J259" s="6"/>
    </row>
    <row r="260" ht="13.5" customHeight="1">
      <c r="F260" s="8"/>
      <c r="J260" s="6"/>
    </row>
    <row r="261" ht="13.5" customHeight="1">
      <c r="F261" s="8"/>
      <c r="J261" s="6"/>
    </row>
    <row r="262" ht="13.5" customHeight="1">
      <c r="F262" s="8"/>
      <c r="J262" s="6"/>
    </row>
    <row r="263" ht="13.5" customHeight="1">
      <c r="F263" s="8"/>
      <c r="J263" s="6"/>
    </row>
    <row r="264" ht="13.5" customHeight="1">
      <c r="F264" s="8"/>
      <c r="J264" s="6"/>
    </row>
    <row r="265" ht="13.5" customHeight="1">
      <c r="F265" s="8"/>
      <c r="J265" s="6"/>
    </row>
    <row r="266" ht="13.5" customHeight="1">
      <c r="F266" s="8"/>
      <c r="J266" s="6"/>
    </row>
    <row r="267" ht="13.5" customHeight="1">
      <c r="F267" s="8"/>
      <c r="J267" s="6"/>
    </row>
    <row r="268" ht="13.5" customHeight="1">
      <c r="F268" s="8"/>
      <c r="J268" s="6"/>
    </row>
    <row r="269" ht="13.5" customHeight="1">
      <c r="F269" s="8"/>
      <c r="J269" s="6"/>
    </row>
    <row r="270" ht="13.5" customHeight="1">
      <c r="F270" s="8"/>
      <c r="J270" s="6"/>
    </row>
    <row r="271" ht="13.5" customHeight="1">
      <c r="F271" s="8"/>
      <c r="J271" s="6"/>
    </row>
    <row r="272" ht="13.5" customHeight="1">
      <c r="F272" s="8"/>
      <c r="J272" s="6"/>
    </row>
    <row r="273" ht="13.5" customHeight="1">
      <c r="F273" s="8"/>
      <c r="J273" s="6"/>
    </row>
    <row r="274" ht="13.5" customHeight="1">
      <c r="F274" s="8"/>
      <c r="J274" s="6"/>
    </row>
    <row r="275" ht="13.5" customHeight="1">
      <c r="F275" s="8"/>
      <c r="J275" s="6"/>
    </row>
    <row r="276" ht="13.5" customHeight="1">
      <c r="F276" s="8"/>
      <c r="J276" s="6"/>
    </row>
    <row r="277" ht="13.5" customHeight="1">
      <c r="F277" s="8"/>
      <c r="J277" s="6"/>
    </row>
    <row r="278" ht="13.5" customHeight="1">
      <c r="F278" s="8"/>
      <c r="J278" s="6"/>
    </row>
    <row r="279" ht="13.5" customHeight="1">
      <c r="F279" s="8"/>
      <c r="J279" s="6"/>
    </row>
    <row r="280" ht="13.5" customHeight="1">
      <c r="F280" s="8"/>
      <c r="J280" s="6"/>
    </row>
    <row r="281" ht="13.5" customHeight="1">
      <c r="F281" s="8"/>
      <c r="J281" s="6"/>
    </row>
    <row r="282" ht="13.5" customHeight="1">
      <c r="F282" s="8"/>
      <c r="J282" s="6"/>
    </row>
    <row r="283" ht="13.5" customHeight="1">
      <c r="F283" s="8"/>
      <c r="J283" s="6"/>
    </row>
    <row r="284" ht="13.5" customHeight="1">
      <c r="F284" s="8"/>
      <c r="J284" s="6"/>
    </row>
    <row r="285" ht="13.5" customHeight="1">
      <c r="F285" s="8"/>
      <c r="J285" s="6"/>
    </row>
    <row r="286" ht="13.5" customHeight="1">
      <c r="F286" s="8"/>
      <c r="J286" s="6"/>
    </row>
    <row r="287" ht="13.5" customHeight="1">
      <c r="F287" s="8"/>
      <c r="J287" s="6"/>
    </row>
    <row r="288" ht="13.5" customHeight="1">
      <c r="F288" s="8"/>
      <c r="J288" s="6"/>
    </row>
    <row r="289" ht="13.5" customHeight="1">
      <c r="F289" s="8"/>
      <c r="J289" s="6"/>
    </row>
    <row r="290" ht="13.5" customHeight="1">
      <c r="F290" s="8"/>
      <c r="J290" s="6"/>
    </row>
    <row r="291" ht="13.5" customHeight="1">
      <c r="F291" s="8"/>
      <c r="J291" s="6"/>
    </row>
    <row r="292" ht="13.5" customHeight="1">
      <c r="F292" s="8"/>
      <c r="J292" s="6"/>
    </row>
    <row r="293" ht="13.5" customHeight="1">
      <c r="F293" s="8"/>
      <c r="J293" s="6"/>
    </row>
    <row r="294" ht="13.5" customHeight="1">
      <c r="F294" s="8"/>
      <c r="J294" s="6"/>
    </row>
    <row r="295" ht="13.5" customHeight="1">
      <c r="F295" s="8"/>
      <c r="J295" s="6"/>
    </row>
    <row r="296" ht="13.5" customHeight="1">
      <c r="F296" s="8"/>
      <c r="J296" s="6"/>
    </row>
    <row r="297" ht="13.5" customHeight="1">
      <c r="F297" s="8"/>
      <c r="J297" s="6"/>
    </row>
    <row r="298" ht="13.5" customHeight="1">
      <c r="F298" s="8"/>
      <c r="J298" s="6"/>
    </row>
    <row r="299" ht="13.5" customHeight="1">
      <c r="F299" s="8"/>
      <c r="J299" s="6"/>
    </row>
    <row r="300" ht="13.5" customHeight="1">
      <c r="F300" s="8"/>
      <c r="J300" s="6"/>
    </row>
    <row r="301" ht="13.5" customHeight="1">
      <c r="F301" s="8"/>
      <c r="J301" s="6"/>
    </row>
    <row r="302" ht="13.5" customHeight="1">
      <c r="F302" s="8"/>
      <c r="J302" s="6"/>
    </row>
    <row r="303" ht="13.5" customHeight="1">
      <c r="F303" s="8"/>
      <c r="J303" s="6"/>
    </row>
    <row r="304" ht="13.5" customHeight="1">
      <c r="F304" s="8"/>
      <c r="J304" s="6"/>
    </row>
    <row r="305" ht="13.5" customHeight="1">
      <c r="F305" s="8"/>
      <c r="J305" s="6"/>
    </row>
    <row r="306" ht="13.5" customHeight="1">
      <c r="F306" s="8"/>
      <c r="J306" s="6"/>
    </row>
    <row r="307" ht="13.5" customHeight="1">
      <c r="F307" s="8"/>
      <c r="J307" s="6"/>
    </row>
    <row r="308" ht="13.5" customHeight="1">
      <c r="F308" s="8"/>
      <c r="J308" s="6"/>
    </row>
    <row r="309" ht="13.5" customHeight="1">
      <c r="F309" s="8"/>
      <c r="J309" s="6"/>
    </row>
    <row r="310" ht="13.5" customHeight="1">
      <c r="F310" s="8"/>
      <c r="J310" s="6"/>
    </row>
    <row r="311" ht="13.5" customHeight="1">
      <c r="F311" s="8"/>
      <c r="J311" s="6"/>
    </row>
    <row r="312" ht="13.5" customHeight="1">
      <c r="F312" s="8"/>
      <c r="J312" s="6"/>
    </row>
    <row r="313" ht="13.5" customHeight="1">
      <c r="F313" s="8"/>
      <c r="J313" s="6"/>
    </row>
    <row r="314" ht="13.5" customHeight="1">
      <c r="F314" s="8"/>
      <c r="J314" s="6"/>
    </row>
    <row r="315" ht="13.5" customHeight="1">
      <c r="F315" s="8"/>
      <c r="J315" s="6"/>
    </row>
    <row r="316" ht="13.5" customHeight="1">
      <c r="F316" s="8"/>
      <c r="J316" s="6"/>
    </row>
    <row r="317" ht="13.5" customHeight="1">
      <c r="F317" s="8"/>
      <c r="J317" s="6"/>
    </row>
    <row r="318" ht="13.5" customHeight="1">
      <c r="F318" s="8"/>
      <c r="J318" s="6"/>
    </row>
    <row r="319" ht="13.5" customHeight="1">
      <c r="F319" s="8"/>
      <c r="J319" s="6"/>
    </row>
    <row r="320" ht="13.5" customHeight="1">
      <c r="F320" s="8"/>
      <c r="J320" s="6"/>
    </row>
    <row r="321" ht="13.5" customHeight="1">
      <c r="F321" s="8"/>
      <c r="J321" s="6"/>
    </row>
    <row r="322" ht="13.5" customHeight="1">
      <c r="F322" s="8"/>
      <c r="J322" s="6"/>
    </row>
    <row r="323" ht="13.5" customHeight="1">
      <c r="F323" s="8"/>
      <c r="J323" s="6"/>
    </row>
    <row r="324" ht="13.5" customHeight="1">
      <c r="F324" s="8"/>
      <c r="J324" s="6"/>
    </row>
    <row r="325" ht="13.5" customHeight="1">
      <c r="F325" s="8"/>
      <c r="J325" s="6"/>
    </row>
    <row r="326" ht="13.5" customHeight="1">
      <c r="F326" s="8"/>
      <c r="J326" s="6"/>
    </row>
    <row r="327" ht="13.5" customHeight="1">
      <c r="F327" s="8"/>
      <c r="J327" s="6"/>
    </row>
    <row r="328" ht="13.5" customHeight="1">
      <c r="F328" s="8"/>
      <c r="J328" s="6"/>
    </row>
    <row r="329" ht="13.5" customHeight="1">
      <c r="F329" s="8"/>
      <c r="J329" s="6"/>
    </row>
    <row r="330" ht="13.5" customHeight="1">
      <c r="F330" s="8"/>
      <c r="J330" s="6"/>
    </row>
    <row r="331" ht="13.5" customHeight="1">
      <c r="F331" s="8"/>
      <c r="J331" s="6"/>
    </row>
    <row r="332" ht="13.5" customHeight="1">
      <c r="F332" s="8"/>
      <c r="J332" s="6"/>
    </row>
    <row r="333" ht="13.5" customHeight="1">
      <c r="F333" s="8"/>
      <c r="J333" s="6"/>
    </row>
    <row r="334" ht="13.5" customHeight="1">
      <c r="F334" s="8"/>
      <c r="J334" s="6"/>
    </row>
    <row r="335" ht="13.5" customHeight="1">
      <c r="F335" s="8"/>
      <c r="J335" s="6"/>
    </row>
    <row r="336" ht="13.5" customHeight="1">
      <c r="F336" s="8"/>
      <c r="J336" s="6"/>
    </row>
    <row r="337" ht="13.5" customHeight="1">
      <c r="F337" s="8"/>
      <c r="J337" s="6"/>
    </row>
    <row r="338" ht="13.5" customHeight="1">
      <c r="F338" s="8"/>
      <c r="J338" s="6"/>
    </row>
    <row r="339" ht="13.5" customHeight="1">
      <c r="F339" s="8"/>
      <c r="J339" s="6"/>
    </row>
    <row r="340" ht="13.5" customHeight="1">
      <c r="F340" s="8"/>
      <c r="J340" s="6"/>
    </row>
    <row r="341" ht="13.5" customHeight="1">
      <c r="F341" s="8"/>
      <c r="J341" s="6"/>
    </row>
    <row r="342" ht="13.5" customHeight="1">
      <c r="F342" s="8"/>
      <c r="J342" s="6"/>
    </row>
    <row r="343" ht="13.5" customHeight="1">
      <c r="F343" s="8"/>
      <c r="J343" s="6"/>
    </row>
    <row r="344" ht="13.5" customHeight="1">
      <c r="F344" s="8"/>
      <c r="J344" s="6"/>
    </row>
    <row r="345" ht="13.5" customHeight="1">
      <c r="F345" s="8"/>
      <c r="J345" s="6"/>
    </row>
    <row r="346" ht="13.5" customHeight="1">
      <c r="F346" s="8"/>
      <c r="J346" s="6"/>
    </row>
    <row r="347" ht="13.5" customHeight="1">
      <c r="F347" s="8"/>
      <c r="J347" s="6"/>
    </row>
    <row r="348" ht="13.5" customHeight="1">
      <c r="F348" s="8"/>
      <c r="J348" s="6"/>
    </row>
    <row r="349" ht="13.5" customHeight="1">
      <c r="F349" s="8"/>
      <c r="J349" s="6"/>
    </row>
    <row r="350" ht="13.5" customHeight="1">
      <c r="F350" s="8"/>
      <c r="J350" s="6"/>
    </row>
    <row r="351" ht="13.5" customHeight="1">
      <c r="F351" s="8"/>
      <c r="J351" s="6"/>
    </row>
    <row r="352" ht="13.5" customHeight="1">
      <c r="F352" s="8"/>
      <c r="J352" s="6"/>
    </row>
    <row r="353" ht="13.5" customHeight="1">
      <c r="F353" s="8"/>
      <c r="J353" s="6"/>
    </row>
    <row r="354" ht="13.5" customHeight="1">
      <c r="F354" s="8"/>
      <c r="J354" s="6"/>
    </row>
    <row r="355" ht="13.5" customHeight="1">
      <c r="F355" s="8"/>
      <c r="J355" s="6"/>
    </row>
    <row r="356" ht="13.5" customHeight="1">
      <c r="F356" s="8"/>
      <c r="J356" s="6"/>
    </row>
    <row r="357" ht="13.5" customHeight="1">
      <c r="F357" s="8"/>
      <c r="J357" s="6"/>
    </row>
    <row r="358" ht="13.5" customHeight="1">
      <c r="F358" s="8"/>
      <c r="J358" s="6"/>
    </row>
    <row r="359" ht="13.5" customHeight="1">
      <c r="F359" s="8"/>
      <c r="J359" s="6"/>
    </row>
    <row r="360" ht="13.5" customHeight="1">
      <c r="F360" s="8"/>
      <c r="J360" s="6"/>
    </row>
    <row r="361" ht="13.5" customHeight="1">
      <c r="F361" s="8"/>
      <c r="J361" s="6"/>
    </row>
    <row r="362" ht="13.5" customHeight="1">
      <c r="F362" s="8"/>
      <c r="J362" s="6"/>
    </row>
    <row r="363" ht="13.5" customHeight="1">
      <c r="F363" s="8"/>
      <c r="J363" s="6"/>
    </row>
    <row r="364" ht="13.5" customHeight="1">
      <c r="F364" s="8"/>
      <c r="J364" s="6"/>
    </row>
    <row r="365" ht="13.5" customHeight="1">
      <c r="F365" s="8"/>
      <c r="J365" s="6"/>
    </row>
    <row r="366" ht="13.5" customHeight="1">
      <c r="F366" s="8"/>
      <c r="J366" s="6"/>
    </row>
    <row r="367" ht="13.5" customHeight="1">
      <c r="F367" s="8"/>
      <c r="J367" s="6"/>
    </row>
    <row r="368" ht="13.5" customHeight="1">
      <c r="F368" s="8"/>
      <c r="J368" s="6"/>
    </row>
    <row r="369" ht="13.5" customHeight="1">
      <c r="F369" s="8"/>
      <c r="J369" s="6"/>
    </row>
    <row r="370" ht="13.5" customHeight="1">
      <c r="F370" s="8"/>
      <c r="J370" s="6"/>
    </row>
    <row r="371" ht="13.5" customHeight="1">
      <c r="F371" s="8"/>
      <c r="J371" s="6"/>
    </row>
    <row r="372" ht="13.5" customHeight="1">
      <c r="F372" s="8"/>
      <c r="J372" s="6"/>
    </row>
    <row r="373" ht="13.5" customHeight="1">
      <c r="F373" s="8"/>
      <c r="J373" s="6"/>
    </row>
    <row r="374" ht="13.5" customHeight="1">
      <c r="F374" s="8"/>
      <c r="J374" s="6"/>
    </row>
    <row r="375" ht="13.5" customHeight="1">
      <c r="F375" s="8"/>
      <c r="J375" s="6"/>
    </row>
    <row r="376" ht="13.5" customHeight="1">
      <c r="F376" s="8"/>
      <c r="J376" s="6"/>
    </row>
    <row r="377" ht="13.5" customHeight="1">
      <c r="F377" s="8"/>
      <c r="J377" s="6"/>
    </row>
    <row r="378" ht="13.5" customHeight="1">
      <c r="F378" s="8"/>
      <c r="J378" s="6"/>
    </row>
    <row r="379" ht="13.5" customHeight="1">
      <c r="F379" s="8"/>
      <c r="J379" s="6"/>
    </row>
    <row r="380" ht="13.5" customHeight="1">
      <c r="F380" s="8"/>
      <c r="J380" s="6"/>
    </row>
    <row r="381" ht="13.5" customHeight="1">
      <c r="F381" s="8"/>
      <c r="J381" s="6"/>
    </row>
    <row r="382" ht="13.5" customHeight="1">
      <c r="F382" s="8"/>
      <c r="J382" s="6"/>
    </row>
    <row r="383" ht="13.5" customHeight="1">
      <c r="F383" s="8"/>
      <c r="J383" s="6"/>
    </row>
    <row r="384" ht="13.5" customHeight="1">
      <c r="F384" s="8"/>
      <c r="J384" s="6"/>
    </row>
    <row r="385" ht="13.5" customHeight="1">
      <c r="F385" s="8"/>
      <c r="J385" s="6"/>
    </row>
    <row r="386" ht="13.5" customHeight="1">
      <c r="F386" s="8"/>
      <c r="J386" s="6"/>
    </row>
    <row r="387" ht="13.5" customHeight="1">
      <c r="F387" s="8"/>
      <c r="J387" s="6"/>
    </row>
    <row r="388" ht="13.5" customHeight="1">
      <c r="F388" s="8"/>
      <c r="J388" s="6"/>
    </row>
    <row r="389" ht="13.5" customHeight="1">
      <c r="F389" s="8"/>
      <c r="J389" s="6"/>
    </row>
    <row r="390" ht="13.5" customHeight="1">
      <c r="F390" s="8"/>
      <c r="J390" s="6"/>
    </row>
    <row r="391" ht="13.5" customHeight="1">
      <c r="F391" s="8"/>
      <c r="J391" s="6"/>
    </row>
    <row r="392" ht="13.5" customHeight="1">
      <c r="F392" s="8"/>
      <c r="J392" s="6"/>
    </row>
    <row r="393" ht="13.5" customHeight="1">
      <c r="F393" s="8"/>
      <c r="J393" s="6"/>
    </row>
    <row r="394" ht="13.5" customHeight="1">
      <c r="F394" s="8"/>
      <c r="J394" s="6"/>
    </row>
    <row r="395" ht="13.5" customHeight="1">
      <c r="F395" s="8"/>
      <c r="J395" s="6"/>
    </row>
    <row r="396" ht="13.5" customHeight="1">
      <c r="F396" s="8"/>
      <c r="J396" s="6"/>
    </row>
    <row r="397" ht="13.5" customHeight="1">
      <c r="F397" s="8"/>
      <c r="J397" s="6"/>
    </row>
    <row r="398" ht="13.5" customHeight="1">
      <c r="F398" s="8"/>
      <c r="J398" s="6"/>
    </row>
    <row r="399" ht="13.5" customHeight="1">
      <c r="F399" s="8"/>
      <c r="J399" s="6"/>
    </row>
    <row r="400" ht="13.5" customHeight="1">
      <c r="F400" s="8"/>
      <c r="J400" s="6"/>
    </row>
    <row r="401" ht="13.5" customHeight="1">
      <c r="F401" s="8"/>
      <c r="J401" s="6"/>
    </row>
    <row r="402" ht="13.5" customHeight="1">
      <c r="F402" s="8"/>
      <c r="J402" s="6"/>
    </row>
    <row r="403" ht="13.5" customHeight="1">
      <c r="F403" s="8"/>
      <c r="J403" s="6"/>
    </row>
    <row r="404" ht="13.5" customHeight="1">
      <c r="F404" s="8"/>
      <c r="J404" s="6"/>
    </row>
    <row r="405" ht="13.5" customHeight="1">
      <c r="F405" s="8"/>
      <c r="J405" s="6"/>
    </row>
    <row r="406" ht="13.5" customHeight="1">
      <c r="F406" s="8"/>
      <c r="J406" s="6"/>
    </row>
    <row r="407" ht="13.5" customHeight="1">
      <c r="F407" s="8"/>
      <c r="J407" s="6"/>
    </row>
    <row r="408" ht="13.5" customHeight="1">
      <c r="F408" s="8"/>
      <c r="J408" s="6"/>
    </row>
    <row r="409" ht="13.5" customHeight="1">
      <c r="F409" s="8"/>
      <c r="J409" s="6"/>
    </row>
    <row r="410" ht="13.5" customHeight="1">
      <c r="F410" s="8"/>
      <c r="J410" s="6"/>
    </row>
    <row r="411" ht="13.5" customHeight="1">
      <c r="F411" s="8"/>
      <c r="J411" s="6"/>
    </row>
    <row r="412" ht="13.5" customHeight="1">
      <c r="F412" s="8"/>
      <c r="J412" s="6"/>
    </row>
    <row r="413" ht="13.5" customHeight="1">
      <c r="F413" s="8"/>
      <c r="J413" s="6"/>
    </row>
    <row r="414" ht="13.5" customHeight="1">
      <c r="F414" s="8"/>
      <c r="J414" s="6"/>
    </row>
    <row r="415" ht="13.5" customHeight="1">
      <c r="F415" s="8"/>
      <c r="J415" s="6"/>
    </row>
    <row r="416" ht="13.5" customHeight="1">
      <c r="F416" s="8"/>
      <c r="J416" s="6"/>
    </row>
    <row r="417" ht="13.5" customHeight="1">
      <c r="F417" s="8"/>
      <c r="J417" s="6"/>
    </row>
    <row r="418" ht="13.5" customHeight="1">
      <c r="F418" s="8"/>
      <c r="J418" s="6"/>
    </row>
    <row r="419" ht="13.5" customHeight="1">
      <c r="F419" s="8"/>
      <c r="J419" s="6"/>
    </row>
    <row r="420" ht="13.5" customHeight="1">
      <c r="F420" s="8"/>
      <c r="J420" s="6"/>
    </row>
    <row r="421" ht="13.5" customHeight="1">
      <c r="F421" s="8"/>
      <c r="J421" s="6"/>
    </row>
    <row r="422" ht="13.5" customHeight="1">
      <c r="F422" s="8"/>
      <c r="J422" s="6"/>
    </row>
    <row r="423" ht="13.5" customHeight="1">
      <c r="F423" s="8"/>
      <c r="J423" s="6"/>
    </row>
    <row r="424" ht="13.5" customHeight="1">
      <c r="F424" s="8"/>
      <c r="J424" s="6"/>
    </row>
    <row r="425" ht="13.5" customHeight="1">
      <c r="F425" s="8"/>
      <c r="J425" s="6"/>
    </row>
    <row r="426" ht="13.5" customHeight="1">
      <c r="F426" s="8"/>
      <c r="J426" s="6"/>
    </row>
    <row r="427" ht="13.5" customHeight="1">
      <c r="F427" s="8"/>
      <c r="J427" s="6"/>
    </row>
    <row r="428" ht="13.5" customHeight="1">
      <c r="F428" s="8"/>
      <c r="J428" s="6"/>
    </row>
    <row r="429" ht="13.5" customHeight="1">
      <c r="F429" s="8"/>
      <c r="J429" s="6"/>
    </row>
    <row r="430" ht="13.5" customHeight="1">
      <c r="F430" s="8"/>
      <c r="J430" s="6"/>
    </row>
    <row r="431" ht="13.5" customHeight="1">
      <c r="F431" s="8"/>
      <c r="J431" s="6"/>
    </row>
    <row r="432" ht="13.5" customHeight="1">
      <c r="F432" s="8"/>
      <c r="J432" s="6"/>
    </row>
    <row r="433" ht="13.5" customHeight="1">
      <c r="F433" s="8"/>
      <c r="J433" s="6"/>
    </row>
    <row r="434" ht="13.5" customHeight="1">
      <c r="F434" s="8"/>
      <c r="J434" s="6"/>
    </row>
    <row r="435" ht="13.5" customHeight="1">
      <c r="F435" s="8"/>
      <c r="J435" s="6"/>
    </row>
    <row r="436" ht="13.5" customHeight="1">
      <c r="F436" s="8"/>
      <c r="J436" s="6"/>
    </row>
    <row r="437" ht="13.5" customHeight="1">
      <c r="F437" s="8"/>
      <c r="J437" s="6"/>
    </row>
    <row r="438" ht="13.5" customHeight="1">
      <c r="F438" s="8"/>
      <c r="J438" s="6"/>
    </row>
    <row r="439" ht="13.5" customHeight="1">
      <c r="F439" s="8"/>
      <c r="J439" s="6"/>
    </row>
    <row r="440" ht="13.5" customHeight="1">
      <c r="F440" s="8"/>
      <c r="J440" s="6"/>
    </row>
    <row r="441" ht="13.5" customHeight="1">
      <c r="F441" s="8"/>
      <c r="J441" s="6"/>
    </row>
    <row r="442" ht="13.5" customHeight="1">
      <c r="F442" s="8"/>
      <c r="J442" s="6"/>
    </row>
    <row r="443" ht="13.5" customHeight="1">
      <c r="F443" s="8"/>
      <c r="J443" s="6"/>
    </row>
    <row r="444" ht="13.5" customHeight="1">
      <c r="F444" s="8"/>
      <c r="J444" s="6"/>
    </row>
    <row r="445" ht="13.5" customHeight="1">
      <c r="F445" s="8"/>
      <c r="J445" s="6"/>
    </row>
    <row r="446" ht="13.5" customHeight="1">
      <c r="F446" s="8"/>
      <c r="J446" s="6"/>
    </row>
    <row r="447" ht="13.5" customHeight="1">
      <c r="F447" s="8"/>
      <c r="J447" s="6"/>
    </row>
    <row r="448" ht="13.5" customHeight="1">
      <c r="F448" s="8"/>
      <c r="J448" s="6"/>
    </row>
    <row r="449" ht="13.5" customHeight="1">
      <c r="F449" s="8"/>
      <c r="J449" s="6"/>
    </row>
    <row r="450" ht="13.5" customHeight="1">
      <c r="F450" s="8"/>
      <c r="J450" s="6"/>
    </row>
    <row r="451" ht="13.5" customHeight="1">
      <c r="F451" s="8"/>
      <c r="J451" s="6"/>
    </row>
    <row r="452" ht="13.5" customHeight="1">
      <c r="F452" s="8"/>
      <c r="J452" s="6"/>
    </row>
    <row r="453" ht="13.5" customHeight="1">
      <c r="F453" s="8"/>
      <c r="J453" s="6"/>
    </row>
    <row r="454" ht="13.5" customHeight="1">
      <c r="F454" s="8"/>
      <c r="J454" s="6"/>
    </row>
    <row r="455" ht="13.5" customHeight="1">
      <c r="F455" s="8"/>
      <c r="J455" s="6"/>
    </row>
    <row r="456" ht="13.5" customHeight="1">
      <c r="F456" s="8"/>
      <c r="J456" s="6"/>
    </row>
    <row r="457" ht="13.5" customHeight="1">
      <c r="F457" s="8"/>
      <c r="J457" s="6"/>
    </row>
    <row r="458" ht="13.5" customHeight="1">
      <c r="F458" s="8"/>
      <c r="J458" s="6"/>
    </row>
    <row r="459" ht="13.5" customHeight="1">
      <c r="F459" s="8"/>
      <c r="J459" s="6"/>
    </row>
    <row r="460" ht="13.5" customHeight="1">
      <c r="F460" s="8"/>
      <c r="J460" s="6"/>
    </row>
    <row r="461" ht="13.5" customHeight="1">
      <c r="F461" s="8"/>
      <c r="J461" s="6"/>
    </row>
    <row r="462" ht="13.5" customHeight="1">
      <c r="F462" s="8"/>
      <c r="J462" s="6"/>
    </row>
    <row r="463" ht="13.5" customHeight="1">
      <c r="F463" s="8"/>
      <c r="J463" s="6"/>
    </row>
    <row r="464" ht="13.5" customHeight="1">
      <c r="F464" s="8"/>
      <c r="J464" s="6"/>
    </row>
    <row r="465" ht="13.5" customHeight="1">
      <c r="F465" s="8"/>
      <c r="J465" s="6"/>
    </row>
    <row r="466" ht="13.5" customHeight="1">
      <c r="F466" s="8"/>
      <c r="J466" s="6"/>
    </row>
    <row r="467" ht="13.5" customHeight="1">
      <c r="F467" s="8"/>
      <c r="J467" s="6"/>
    </row>
    <row r="468" ht="13.5" customHeight="1">
      <c r="F468" s="8"/>
      <c r="J468" s="6"/>
    </row>
    <row r="469" ht="13.5" customHeight="1">
      <c r="F469" s="8"/>
      <c r="J469" s="6"/>
    </row>
    <row r="470" ht="13.5" customHeight="1">
      <c r="F470" s="8"/>
      <c r="J470" s="6"/>
    </row>
    <row r="471" ht="13.5" customHeight="1">
      <c r="F471" s="8"/>
      <c r="J471" s="6"/>
    </row>
    <row r="472" ht="13.5" customHeight="1">
      <c r="F472" s="8"/>
      <c r="J472" s="6"/>
    </row>
    <row r="473" ht="13.5" customHeight="1">
      <c r="F473" s="8"/>
      <c r="J473" s="6"/>
    </row>
    <row r="474" ht="13.5" customHeight="1">
      <c r="F474" s="8"/>
      <c r="J474" s="6"/>
    </row>
    <row r="475" ht="13.5" customHeight="1">
      <c r="F475" s="8"/>
      <c r="J475" s="6"/>
    </row>
    <row r="476" ht="13.5" customHeight="1">
      <c r="F476" s="8"/>
      <c r="J476" s="6"/>
    </row>
    <row r="477" ht="13.5" customHeight="1">
      <c r="F477" s="8"/>
      <c r="J477" s="6"/>
    </row>
    <row r="478" ht="13.5" customHeight="1">
      <c r="F478" s="8"/>
      <c r="J478" s="6"/>
    </row>
    <row r="479" ht="13.5" customHeight="1">
      <c r="F479" s="8"/>
      <c r="J479" s="6"/>
    </row>
    <row r="480" ht="13.5" customHeight="1">
      <c r="F480" s="8"/>
      <c r="J480" s="6"/>
    </row>
    <row r="481" ht="13.5" customHeight="1">
      <c r="F481" s="8"/>
      <c r="J481" s="6"/>
    </row>
    <row r="482" ht="13.5" customHeight="1">
      <c r="F482" s="8"/>
      <c r="J482" s="6"/>
    </row>
    <row r="483" ht="13.5" customHeight="1">
      <c r="F483" s="8"/>
      <c r="J483" s="6"/>
    </row>
    <row r="484" ht="13.5" customHeight="1">
      <c r="F484" s="8"/>
      <c r="J484" s="6"/>
    </row>
    <row r="485" ht="13.5" customHeight="1">
      <c r="F485" s="8"/>
      <c r="J485" s="6"/>
    </row>
    <row r="486" ht="13.5" customHeight="1">
      <c r="F486" s="8"/>
      <c r="J486" s="6"/>
    </row>
    <row r="487" ht="13.5" customHeight="1">
      <c r="F487" s="8"/>
      <c r="J487" s="6"/>
    </row>
    <row r="488" ht="13.5" customHeight="1">
      <c r="F488" s="8"/>
      <c r="J488" s="6"/>
    </row>
    <row r="489" ht="13.5" customHeight="1">
      <c r="F489" s="8"/>
      <c r="J489" s="6"/>
    </row>
    <row r="490" ht="13.5" customHeight="1">
      <c r="F490" s="8"/>
      <c r="J490" s="6"/>
    </row>
    <row r="491" ht="13.5" customHeight="1">
      <c r="F491" s="8"/>
      <c r="J491" s="6"/>
    </row>
    <row r="492" ht="13.5" customHeight="1">
      <c r="F492" s="8"/>
      <c r="J492" s="6"/>
    </row>
    <row r="493" ht="13.5" customHeight="1">
      <c r="F493" s="8"/>
      <c r="J493" s="6"/>
    </row>
    <row r="494" ht="13.5" customHeight="1">
      <c r="F494" s="8"/>
      <c r="J494" s="6"/>
    </row>
    <row r="495" ht="13.5" customHeight="1">
      <c r="F495" s="8"/>
      <c r="J495" s="6"/>
    </row>
    <row r="496" ht="13.5" customHeight="1">
      <c r="F496" s="8"/>
      <c r="J496" s="6"/>
    </row>
    <row r="497" ht="13.5" customHeight="1">
      <c r="F497" s="8"/>
      <c r="J497" s="6"/>
    </row>
    <row r="498" ht="13.5" customHeight="1">
      <c r="F498" s="8"/>
      <c r="J498" s="6"/>
    </row>
    <row r="499" ht="13.5" customHeight="1">
      <c r="F499" s="8"/>
      <c r="J499" s="6"/>
    </row>
    <row r="500" ht="13.5" customHeight="1">
      <c r="F500" s="8"/>
      <c r="J500" s="6"/>
    </row>
    <row r="501" ht="13.5" customHeight="1">
      <c r="F501" s="8"/>
      <c r="J501" s="6"/>
    </row>
    <row r="502" ht="13.5" customHeight="1">
      <c r="F502" s="8"/>
      <c r="J502" s="6"/>
    </row>
    <row r="503" ht="13.5" customHeight="1">
      <c r="F503" s="8"/>
      <c r="J503" s="6"/>
    </row>
    <row r="504" ht="13.5" customHeight="1">
      <c r="F504" s="8"/>
      <c r="J504" s="6"/>
    </row>
    <row r="505" ht="13.5" customHeight="1">
      <c r="F505" s="8"/>
      <c r="J505" s="6"/>
    </row>
    <row r="506" ht="13.5" customHeight="1">
      <c r="F506" s="8"/>
      <c r="J506" s="6"/>
    </row>
    <row r="507" ht="13.5" customHeight="1">
      <c r="F507" s="8"/>
      <c r="J507" s="6"/>
    </row>
    <row r="508" ht="13.5" customHeight="1">
      <c r="F508" s="8"/>
      <c r="J508" s="6"/>
    </row>
    <row r="509" ht="13.5" customHeight="1">
      <c r="F509" s="8"/>
      <c r="J509" s="6"/>
    </row>
    <row r="510" ht="13.5" customHeight="1">
      <c r="F510" s="8"/>
      <c r="J510" s="6"/>
    </row>
    <row r="511" ht="13.5" customHeight="1">
      <c r="F511" s="8"/>
      <c r="J511" s="6"/>
    </row>
    <row r="512" ht="13.5" customHeight="1">
      <c r="F512" s="8"/>
      <c r="J512" s="6"/>
    </row>
    <row r="513" ht="13.5" customHeight="1">
      <c r="F513" s="8"/>
      <c r="J513" s="6"/>
    </row>
    <row r="514" ht="13.5" customHeight="1">
      <c r="F514" s="8"/>
      <c r="J514" s="6"/>
    </row>
    <row r="515" ht="13.5" customHeight="1">
      <c r="F515" s="8"/>
      <c r="J515" s="6"/>
    </row>
    <row r="516" ht="13.5" customHeight="1">
      <c r="F516" s="8"/>
      <c r="J516" s="6"/>
    </row>
    <row r="517" ht="13.5" customHeight="1">
      <c r="F517" s="8"/>
      <c r="J517" s="6"/>
    </row>
    <row r="518" ht="13.5" customHeight="1">
      <c r="F518" s="8"/>
      <c r="J518" s="6"/>
    </row>
    <row r="519" ht="13.5" customHeight="1">
      <c r="F519" s="8"/>
      <c r="J519" s="6"/>
    </row>
    <row r="520" ht="13.5" customHeight="1">
      <c r="F520" s="8"/>
      <c r="J520" s="6"/>
    </row>
    <row r="521" ht="13.5" customHeight="1">
      <c r="F521" s="8"/>
      <c r="J521" s="6"/>
    </row>
    <row r="522" ht="13.5" customHeight="1">
      <c r="F522" s="8"/>
      <c r="J522" s="6"/>
    </row>
    <row r="523" ht="13.5" customHeight="1">
      <c r="F523" s="8"/>
      <c r="J523" s="6"/>
    </row>
    <row r="524" ht="13.5" customHeight="1">
      <c r="F524" s="8"/>
      <c r="J524" s="6"/>
    </row>
    <row r="525" ht="13.5" customHeight="1">
      <c r="F525" s="8"/>
      <c r="J525" s="6"/>
    </row>
    <row r="526" ht="13.5" customHeight="1">
      <c r="F526" s="8"/>
      <c r="J526" s="6"/>
    </row>
    <row r="527" ht="13.5" customHeight="1">
      <c r="F527" s="8"/>
      <c r="J527" s="6"/>
    </row>
    <row r="528" ht="13.5" customHeight="1">
      <c r="F528" s="8"/>
      <c r="J528" s="6"/>
    </row>
    <row r="529" ht="13.5" customHeight="1">
      <c r="F529" s="8"/>
      <c r="J529" s="6"/>
    </row>
    <row r="530" ht="13.5" customHeight="1">
      <c r="F530" s="8"/>
      <c r="J530" s="6"/>
    </row>
    <row r="531" ht="13.5" customHeight="1">
      <c r="F531" s="8"/>
      <c r="J531" s="6"/>
    </row>
    <row r="532" ht="13.5" customHeight="1">
      <c r="F532" s="8"/>
      <c r="J532" s="6"/>
    </row>
    <row r="533" ht="13.5" customHeight="1">
      <c r="F533" s="8"/>
      <c r="J533" s="6"/>
    </row>
    <row r="534" ht="13.5" customHeight="1">
      <c r="F534" s="8"/>
      <c r="J534" s="6"/>
    </row>
    <row r="535" ht="13.5" customHeight="1">
      <c r="F535" s="8"/>
      <c r="J535" s="6"/>
    </row>
    <row r="536" ht="13.5" customHeight="1">
      <c r="F536" s="8"/>
      <c r="J536" s="6"/>
    </row>
    <row r="537" ht="13.5" customHeight="1">
      <c r="F537" s="8"/>
      <c r="J537" s="6"/>
    </row>
    <row r="538" ht="13.5" customHeight="1">
      <c r="F538" s="8"/>
      <c r="J538" s="6"/>
    </row>
    <row r="539" ht="13.5" customHeight="1">
      <c r="F539" s="8"/>
      <c r="J539" s="6"/>
    </row>
    <row r="540" ht="13.5" customHeight="1">
      <c r="F540" s="8"/>
      <c r="J540" s="6"/>
    </row>
    <row r="541" ht="13.5" customHeight="1">
      <c r="F541" s="8"/>
      <c r="J541" s="6"/>
    </row>
    <row r="542" ht="13.5" customHeight="1">
      <c r="F542" s="8"/>
      <c r="J542" s="6"/>
    </row>
    <row r="543" ht="13.5" customHeight="1">
      <c r="F543" s="8"/>
      <c r="J543" s="6"/>
    </row>
    <row r="544" ht="13.5" customHeight="1">
      <c r="F544" s="8"/>
      <c r="J544" s="6"/>
    </row>
    <row r="545" ht="13.5" customHeight="1">
      <c r="F545" s="8"/>
      <c r="J545" s="6"/>
    </row>
    <row r="546" ht="13.5" customHeight="1">
      <c r="F546" s="8"/>
      <c r="J546" s="6"/>
    </row>
    <row r="547" ht="13.5" customHeight="1">
      <c r="F547" s="8"/>
      <c r="J547" s="6"/>
    </row>
    <row r="548" ht="13.5" customHeight="1">
      <c r="F548" s="8"/>
      <c r="J548" s="6"/>
    </row>
    <row r="549" ht="13.5" customHeight="1">
      <c r="F549" s="8"/>
      <c r="J549" s="6"/>
    </row>
    <row r="550" ht="13.5" customHeight="1">
      <c r="F550" s="8"/>
      <c r="J550" s="6"/>
    </row>
    <row r="551" ht="13.5" customHeight="1">
      <c r="F551" s="8"/>
      <c r="J551" s="6"/>
    </row>
    <row r="552" ht="13.5" customHeight="1">
      <c r="F552" s="8"/>
      <c r="J552" s="6"/>
    </row>
    <row r="553" ht="13.5" customHeight="1">
      <c r="F553" s="8"/>
      <c r="J553" s="6"/>
    </row>
    <row r="554" ht="13.5" customHeight="1">
      <c r="F554" s="8"/>
      <c r="J554" s="6"/>
    </row>
    <row r="555" ht="13.5" customHeight="1">
      <c r="F555" s="8"/>
      <c r="J555" s="6"/>
    </row>
    <row r="556" ht="13.5" customHeight="1">
      <c r="F556" s="8"/>
      <c r="J556" s="6"/>
    </row>
    <row r="557" ht="13.5" customHeight="1">
      <c r="F557" s="8"/>
      <c r="J557" s="6"/>
    </row>
    <row r="558" ht="13.5" customHeight="1">
      <c r="F558" s="8"/>
      <c r="J558" s="6"/>
    </row>
    <row r="559" ht="13.5" customHeight="1">
      <c r="F559" s="8"/>
      <c r="J559" s="6"/>
    </row>
    <row r="560" ht="13.5" customHeight="1">
      <c r="F560" s="8"/>
      <c r="J560" s="6"/>
    </row>
    <row r="561" ht="13.5" customHeight="1">
      <c r="F561" s="8"/>
      <c r="J561" s="6"/>
    </row>
    <row r="562" ht="13.5" customHeight="1">
      <c r="F562" s="8"/>
      <c r="J562" s="6"/>
    </row>
    <row r="563" ht="13.5" customHeight="1">
      <c r="F563" s="8"/>
      <c r="J563" s="6"/>
    </row>
    <row r="564" ht="13.5" customHeight="1">
      <c r="F564" s="8"/>
      <c r="J564" s="6"/>
    </row>
    <row r="565" ht="13.5" customHeight="1">
      <c r="F565" s="8"/>
      <c r="J565" s="6"/>
    </row>
    <row r="566" ht="13.5" customHeight="1">
      <c r="F566" s="8"/>
      <c r="J566" s="6"/>
    </row>
    <row r="567" ht="13.5" customHeight="1">
      <c r="F567" s="8"/>
      <c r="J567" s="6"/>
    </row>
    <row r="568" ht="13.5" customHeight="1">
      <c r="F568" s="8"/>
      <c r="J568" s="6"/>
    </row>
    <row r="569" ht="13.5" customHeight="1">
      <c r="F569" s="8"/>
      <c r="J569" s="6"/>
    </row>
    <row r="570" ht="13.5" customHeight="1">
      <c r="F570" s="8"/>
      <c r="J570" s="6"/>
    </row>
    <row r="571" ht="13.5" customHeight="1">
      <c r="F571" s="8"/>
      <c r="J571" s="6"/>
    </row>
    <row r="572" ht="13.5" customHeight="1">
      <c r="F572" s="8"/>
      <c r="J572" s="6"/>
    </row>
    <row r="573" ht="13.5" customHeight="1">
      <c r="F573" s="8"/>
      <c r="J573" s="6"/>
    </row>
    <row r="574" ht="13.5" customHeight="1">
      <c r="F574" s="8"/>
      <c r="J574" s="6"/>
    </row>
    <row r="575" ht="13.5" customHeight="1">
      <c r="F575" s="8"/>
      <c r="J575" s="6"/>
    </row>
    <row r="576" ht="13.5" customHeight="1">
      <c r="F576" s="8"/>
      <c r="J576" s="6"/>
    </row>
    <row r="577" ht="13.5" customHeight="1">
      <c r="F577" s="8"/>
      <c r="J577" s="6"/>
    </row>
    <row r="578" ht="13.5" customHeight="1">
      <c r="F578" s="8"/>
      <c r="J578" s="6"/>
    </row>
    <row r="579" ht="13.5" customHeight="1">
      <c r="F579" s="8"/>
      <c r="J579" s="6"/>
    </row>
    <row r="580" ht="13.5" customHeight="1">
      <c r="F580" s="8"/>
      <c r="J580" s="6"/>
    </row>
    <row r="581" ht="13.5" customHeight="1">
      <c r="F581" s="8"/>
      <c r="J581" s="6"/>
    </row>
    <row r="582" ht="13.5" customHeight="1">
      <c r="F582" s="8"/>
      <c r="J582" s="6"/>
    </row>
    <row r="583" ht="13.5" customHeight="1">
      <c r="F583" s="8"/>
      <c r="J583" s="6"/>
    </row>
    <row r="584" ht="13.5" customHeight="1">
      <c r="F584" s="8"/>
      <c r="J584" s="6"/>
    </row>
    <row r="585" ht="13.5" customHeight="1">
      <c r="F585" s="8"/>
      <c r="J585" s="6"/>
    </row>
    <row r="586" ht="13.5" customHeight="1">
      <c r="F586" s="8"/>
      <c r="J586" s="6"/>
    </row>
    <row r="587" ht="13.5" customHeight="1">
      <c r="F587" s="8"/>
      <c r="J587" s="6"/>
    </row>
    <row r="588" ht="13.5" customHeight="1">
      <c r="F588" s="8"/>
      <c r="J588" s="6"/>
    </row>
    <row r="589" ht="13.5" customHeight="1">
      <c r="F589" s="8"/>
      <c r="J589" s="6"/>
    </row>
    <row r="590" ht="13.5" customHeight="1">
      <c r="F590" s="8"/>
      <c r="J590" s="6"/>
    </row>
    <row r="591" ht="13.5" customHeight="1">
      <c r="F591" s="8"/>
      <c r="J591" s="6"/>
    </row>
    <row r="592" ht="13.5" customHeight="1">
      <c r="F592" s="8"/>
      <c r="J592" s="6"/>
    </row>
    <row r="593" ht="13.5" customHeight="1">
      <c r="F593" s="8"/>
      <c r="J593" s="6"/>
    </row>
    <row r="594" ht="13.5" customHeight="1">
      <c r="F594" s="8"/>
      <c r="J594" s="6"/>
    </row>
    <row r="595" ht="13.5" customHeight="1">
      <c r="F595" s="8"/>
      <c r="J595" s="6"/>
    </row>
    <row r="596" ht="13.5" customHeight="1">
      <c r="F596" s="8"/>
      <c r="J596" s="6"/>
    </row>
    <row r="597" ht="13.5" customHeight="1">
      <c r="F597" s="8"/>
      <c r="J597" s="6"/>
    </row>
    <row r="598" ht="13.5" customHeight="1">
      <c r="F598" s="8"/>
      <c r="J598" s="6"/>
    </row>
    <row r="599" ht="13.5" customHeight="1">
      <c r="F599" s="8"/>
      <c r="J599" s="6"/>
    </row>
    <row r="600" ht="13.5" customHeight="1">
      <c r="F600" s="8"/>
      <c r="J600" s="6"/>
    </row>
    <row r="601" ht="13.5" customHeight="1">
      <c r="F601" s="8"/>
      <c r="J601" s="6"/>
    </row>
    <row r="602" ht="13.5" customHeight="1">
      <c r="F602" s="8"/>
      <c r="J602" s="6"/>
    </row>
    <row r="603" ht="13.5" customHeight="1">
      <c r="F603" s="8"/>
      <c r="J603" s="6"/>
    </row>
    <row r="604" ht="13.5" customHeight="1">
      <c r="F604" s="8"/>
      <c r="J604" s="6"/>
    </row>
    <row r="605" ht="13.5" customHeight="1">
      <c r="F605" s="8"/>
      <c r="J605" s="6"/>
    </row>
    <row r="606" ht="13.5" customHeight="1">
      <c r="F606" s="8"/>
      <c r="J606" s="6"/>
    </row>
    <row r="607" ht="13.5" customHeight="1">
      <c r="F607" s="8"/>
      <c r="J607" s="6"/>
    </row>
    <row r="608" ht="13.5" customHeight="1">
      <c r="F608" s="8"/>
      <c r="J608" s="6"/>
    </row>
    <row r="609" ht="13.5" customHeight="1">
      <c r="F609" s="8"/>
      <c r="J609" s="6"/>
    </row>
    <row r="610" ht="13.5" customHeight="1">
      <c r="F610" s="8"/>
      <c r="J610" s="6"/>
    </row>
    <row r="611" ht="13.5" customHeight="1">
      <c r="F611" s="8"/>
      <c r="J611" s="6"/>
    </row>
    <row r="612" ht="13.5" customHeight="1">
      <c r="F612" s="8"/>
      <c r="J612" s="6"/>
    </row>
    <row r="613" ht="13.5" customHeight="1">
      <c r="F613" s="8"/>
      <c r="J613" s="6"/>
    </row>
    <row r="614" ht="13.5" customHeight="1">
      <c r="F614" s="8"/>
      <c r="J614" s="6"/>
    </row>
    <row r="615" ht="13.5" customHeight="1">
      <c r="F615" s="8"/>
      <c r="J615" s="6"/>
    </row>
    <row r="616" ht="13.5" customHeight="1">
      <c r="F616" s="8"/>
      <c r="J616" s="6"/>
    </row>
    <row r="617" ht="13.5" customHeight="1">
      <c r="F617" s="8"/>
      <c r="J617" s="6"/>
    </row>
    <row r="618" ht="13.5" customHeight="1">
      <c r="F618" s="8"/>
      <c r="J618" s="6"/>
    </row>
    <row r="619" ht="13.5" customHeight="1">
      <c r="F619" s="8"/>
      <c r="J619" s="6"/>
    </row>
    <row r="620" ht="13.5" customHeight="1">
      <c r="F620" s="8"/>
      <c r="J620" s="6"/>
    </row>
    <row r="621" ht="13.5" customHeight="1">
      <c r="F621" s="8"/>
      <c r="J621" s="6"/>
    </row>
    <row r="622" ht="13.5" customHeight="1">
      <c r="F622" s="8"/>
      <c r="J622" s="6"/>
    </row>
    <row r="623" ht="13.5" customHeight="1">
      <c r="F623" s="8"/>
      <c r="J623" s="6"/>
    </row>
    <row r="624" ht="13.5" customHeight="1">
      <c r="F624" s="8"/>
      <c r="J624" s="6"/>
    </row>
    <row r="625" ht="13.5" customHeight="1">
      <c r="F625" s="8"/>
      <c r="J625" s="6"/>
    </row>
    <row r="626" ht="13.5" customHeight="1">
      <c r="F626" s="8"/>
      <c r="J626" s="6"/>
    </row>
    <row r="627" ht="13.5" customHeight="1">
      <c r="F627" s="8"/>
      <c r="J627" s="6"/>
    </row>
    <row r="628" ht="13.5" customHeight="1">
      <c r="F628" s="8"/>
      <c r="J628" s="6"/>
    </row>
    <row r="629" ht="13.5" customHeight="1">
      <c r="F629" s="8"/>
      <c r="J629" s="6"/>
    </row>
    <row r="630" ht="13.5" customHeight="1">
      <c r="F630" s="8"/>
      <c r="J630" s="6"/>
    </row>
    <row r="631" ht="13.5" customHeight="1">
      <c r="F631" s="8"/>
      <c r="J631" s="6"/>
    </row>
    <row r="632" ht="13.5" customHeight="1">
      <c r="F632" s="8"/>
      <c r="J632" s="6"/>
    </row>
    <row r="633" ht="13.5" customHeight="1">
      <c r="F633" s="8"/>
      <c r="J633" s="6"/>
    </row>
    <row r="634" ht="13.5" customHeight="1">
      <c r="F634" s="8"/>
      <c r="J634" s="6"/>
    </row>
    <row r="635" ht="13.5" customHeight="1">
      <c r="F635" s="8"/>
      <c r="J635" s="6"/>
    </row>
    <row r="636" ht="13.5" customHeight="1">
      <c r="F636" s="8"/>
      <c r="J636" s="6"/>
    </row>
    <row r="637" ht="13.5" customHeight="1">
      <c r="F637" s="8"/>
      <c r="J637" s="6"/>
    </row>
    <row r="638" ht="13.5" customHeight="1">
      <c r="F638" s="8"/>
      <c r="J638" s="6"/>
    </row>
    <row r="639" ht="13.5" customHeight="1">
      <c r="F639" s="8"/>
      <c r="J639" s="6"/>
    </row>
    <row r="640" ht="13.5" customHeight="1">
      <c r="F640" s="8"/>
      <c r="J640" s="6"/>
    </row>
    <row r="641" ht="13.5" customHeight="1">
      <c r="F641" s="8"/>
      <c r="J641" s="6"/>
    </row>
    <row r="642" ht="13.5" customHeight="1">
      <c r="F642" s="8"/>
      <c r="J642" s="6"/>
    </row>
    <row r="643" ht="13.5" customHeight="1">
      <c r="F643" s="8"/>
      <c r="J643" s="6"/>
    </row>
    <row r="644" ht="13.5" customHeight="1">
      <c r="F644" s="8"/>
      <c r="J644" s="6"/>
    </row>
    <row r="645" ht="13.5" customHeight="1">
      <c r="F645" s="8"/>
      <c r="J645" s="6"/>
    </row>
    <row r="646" ht="13.5" customHeight="1">
      <c r="F646" s="8"/>
      <c r="J646" s="6"/>
    </row>
    <row r="647" ht="13.5" customHeight="1">
      <c r="F647" s="8"/>
      <c r="J647" s="6"/>
    </row>
    <row r="648" ht="13.5" customHeight="1">
      <c r="F648" s="8"/>
      <c r="J648" s="6"/>
    </row>
    <row r="649" ht="13.5" customHeight="1">
      <c r="F649" s="8"/>
      <c r="J649" s="6"/>
    </row>
    <row r="650" ht="13.5" customHeight="1">
      <c r="F650" s="8"/>
      <c r="J650" s="6"/>
    </row>
    <row r="651" ht="13.5" customHeight="1">
      <c r="F651" s="8"/>
      <c r="J651" s="6"/>
    </row>
    <row r="652" ht="13.5" customHeight="1">
      <c r="F652" s="8"/>
      <c r="J652" s="6"/>
    </row>
    <row r="653" ht="13.5" customHeight="1">
      <c r="F653" s="8"/>
      <c r="J653" s="6"/>
    </row>
    <row r="654" ht="13.5" customHeight="1">
      <c r="F654" s="8"/>
      <c r="J654" s="6"/>
    </row>
    <row r="655" ht="13.5" customHeight="1">
      <c r="F655" s="8"/>
      <c r="J655" s="6"/>
    </row>
    <row r="656" ht="13.5" customHeight="1">
      <c r="F656" s="8"/>
      <c r="J656" s="6"/>
    </row>
    <row r="657" ht="13.5" customHeight="1">
      <c r="F657" s="8"/>
      <c r="J657" s="6"/>
    </row>
    <row r="658" ht="13.5" customHeight="1">
      <c r="F658" s="8"/>
      <c r="J658" s="6"/>
    </row>
    <row r="659" ht="13.5" customHeight="1">
      <c r="F659" s="8"/>
      <c r="J659" s="6"/>
    </row>
    <row r="660" ht="13.5" customHeight="1">
      <c r="F660" s="8"/>
      <c r="J660" s="6"/>
    </row>
    <row r="661" ht="13.5" customHeight="1">
      <c r="F661" s="8"/>
      <c r="J661" s="6"/>
    </row>
    <row r="662" ht="13.5" customHeight="1">
      <c r="F662" s="8"/>
      <c r="J662" s="6"/>
    </row>
    <row r="663" ht="13.5" customHeight="1">
      <c r="F663" s="8"/>
      <c r="J663" s="6"/>
    </row>
    <row r="664" ht="13.5" customHeight="1">
      <c r="F664" s="8"/>
      <c r="J664" s="6"/>
    </row>
    <row r="665" ht="13.5" customHeight="1">
      <c r="F665" s="8"/>
      <c r="J665" s="6"/>
    </row>
    <row r="666" ht="13.5" customHeight="1">
      <c r="F666" s="8"/>
      <c r="J666" s="6"/>
    </row>
    <row r="667" ht="13.5" customHeight="1">
      <c r="F667" s="8"/>
      <c r="J667" s="6"/>
    </row>
    <row r="668" ht="13.5" customHeight="1">
      <c r="F668" s="8"/>
      <c r="J668" s="6"/>
    </row>
    <row r="669" ht="13.5" customHeight="1">
      <c r="F669" s="8"/>
      <c r="J669" s="6"/>
    </row>
    <row r="670" ht="13.5" customHeight="1">
      <c r="F670" s="8"/>
      <c r="J670" s="6"/>
    </row>
    <row r="671" ht="13.5" customHeight="1">
      <c r="F671" s="8"/>
      <c r="J671" s="6"/>
    </row>
    <row r="672" ht="13.5" customHeight="1">
      <c r="F672" s="8"/>
      <c r="J672" s="6"/>
    </row>
    <row r="673" ht="13.5" customHeight="1">
      <c r="F673" s="8"/>
      <c r="J673" s="6"/>
    </row>
    <row r="674" ht="13.5" customHeight="1">
      <c r="F674" s="8"/>
      <c r="J674" s="6"/>
    </row>
    <row r="675" ht="13.5" customHeight="1">
      <c r="F675" s="8"/>
      <c r="J675" s="6"/>
    </row>
    <row r="676" ht="13.5" customHeight="1">
      <c r="F676" s="8"/>
      <c r="J676" s="6"/>
    </row>
    <row r="677" ht="13.5" customHeight="1">
      <c r="F677" s="8"/>
      <c r="J677" s="6"/>
    </row>
    <row r="678" ht="13.5" customHeight="1">
      <c r="F678" s="8"/>
      <c r="J678" s="6"/>
    </row>
    <row r="679" ht="13.5" customHeight="1">
      <c r="F679" s="8"/>
      <c r="J679" s="6"/>
    </row>
    <row r="680" ht="13.5" customHeight="1">
      <c r="F680" s="8"/>
      <c r="J680" s="6"/>
    </row>
    <row r="681" ht="13.5" customHeight="1">
      <c r="F681" s="8"/>
      <c r="J681" s="6"/>
    </row>
    <row r="682" ht="13.5" customHeight="1">
      <c r="F682" s="8"/>
      <c r="J682" s="6"/>
    </row>
    <row r="683" ht="13.5" customHeight="1">
      <c r="F683" s="8"/>
      <c r="J683" s="6"/>
    </row>
    <row r="684" ht="13.5" customHeight="1">
      <c r="F684" s="8"/>
      <c r="J684" s="6"/>
    </row>
    <row r="685" ht="13.5" customHeight="1">
      <c r="F685" s="8"/>
      <c r="J685" s="6"/>
    </row>
    <row r="686" ht="13.5" customHeight="1">
      <c r="F686" s="8"/>
      <c r="J686" s="6"/>
    </row>
    <row r="687" ht="13.5" customHeight="1">
      <c r="F687" s="8"/>
      <c r="J687" s="6"/>
    </row>
    <row r="688" ht="13.5" customHeight="1">
      <c r="F688" s="8"/>
      <c r="J688" s="6"/>
    </row>
    <row r="689" ht="13.5" customHeight="1">
      <c r="F689" s="8"/>
      <c r="J689" s="6"/>
    </row>
    <row r="690" ht="13.5" customHeight="1">
      <c r="F690" s="8"/>
      <c r="J690" s="6"/>
    </row>
    <row r="691" ht="13.5" customHeight="1">
      <c r="F691" s="8"/>
      <c r="J691" s="6"/>
    </row>
    <row r="692" ht="13.5" customHeight="1">
      <c r="F692" s="8"/>
      <c r="J692" s="6"/>
    </row>
    <row r="693" ht="13.5" customHeight="1">
      <c r="F693" s="8"/>
      <c r="J693" s="6"/>
    </row>
    <row r="694" ht="13.5" customHeight="1">
      <c r="F694" s="8"/>
      <c r="J694" s="6"/>
    </row>
    <row r="695" ht="13.5" customHeight="1">
      <c r="F695" s="8"/>
      <c r="J695" s="6"/>
    </row>
    <row r="696" ht="13.5" customHeight="1">
      <c r="F696" s="8"/>
      <c r="J696" s="6"/>
    </row>
    <row r="697" ht="13.5" customHeight="1">
      <c r="F697" s="8"/>
      <c r="J697" s="6"/>
    </row>
    <row r="698" ht="13.5" customHeight="1">
      <c r="F698" s="8"/>
      <c r="J698" s="6"/>
    </row>
    <row r="699" ht="13.5" customHeight="1">
      <c r="F699" s="8"/>
      <c r="J699" s="6"/>
    </row>
    <row r="700" ht="13.5" customHeight="1">
      <c r="F700" s="8"/>
      <c r="J700" s="6"/>
    </row>
    <row r="701" ht="13.5" customHeight="1">
      <c r="F701" s="8"/>
      <c r="J701" s="6"/>
    </row>
    <row r="702" ht="13.5" customHeight="1">
      <c r="F702" s="8"/>
      <c r="J702" s="6"/>
    </row>
    <row r="703" ht="13.5" customHeight="1">
      <c r="F703" s="8"/>
      <c r="J703" s="6"/>
    </row>
    <row r="704" ht="13.5" customHeight="1">
      <c r="F704" s="8"/>
      <c r="J704" s="6"/>
    </row>
    <row r="705" ht="13.5" customHeight="1">
      <c r="F705" s="8"/>
      <c r="J705" s="6"/>
    </row>
    <row r="706" ht="13.5" customHeight="1">
      <c r="F706" s="8"/>
      <c r="J706" s="6"/>
    </row>
    <row r="707" ht="13.5" customHeight="1">
      <c r="F707" s="8"/>
      <c r="J707" s="6"/>
    </row>
    <row r="708" ht="13.5" customHeight="1">
      <c r="F708" s="8"/>
      <c r="J708" s="6"/>
    </row>
    <row r="709" ht="13.5" customHeight="1">
      <c r="F709" s="8"/>
      <c r="J709" s="6"/>
    </row>
    <row r="710" ht="13.5" customHeight="1">
      <c r="F710" s="8"/>
      <c r="J710" s="6"/>
    </row>
    <row r="711" ht="13.5" customHeight="1">
      <c r="F711" s="8"/>
      <c r="J711" s="6"/>
    </row>
    <row r="712" ht="13.5" customHeight="1">
      <c r="F712" s="8"/>
      <c r="J712" s="6"/>
    </row>
    <row r="713" ht="13.5" customHeight="1">
      <c r="F713" s="8"/>
      <c r="J713" s="6"/>
    </row>
    <row r="714" ht="13.5" customHeight="1">
      <c r="F714" s="8"/>
      <c r="J714" s="6"/>
    </row>
    <row r="715" ht="13.5" customHeight="1">
      <c r="F715" s="8"/>
      <c r="J715" s="6"/>
    </row>
    <row r="716" ht="13.5" customHeight="1">
      <c r="F716" s="8"/>
      <c r="J716" s="6"/>
    </row>
    <row r="717" ht="13.5" customHeight="1">
      <c r="F717" s="8"/>
      <c r="J717" s="6"/>
    </row>
    <row r="718" ht="13.5" customHeight="1">
      <c r="F718" s="8"/>
      <c r="J718" s="6"/>
    </row>
    <row r="719" ht="13.5" customHeight="1">
      <c r="F719" s="8"/>
      <c r="J719" s="6"/>
    </row>
    <row r="720" ht="13.5" customHeight="1">
      <c r="F720" s="8"/>
      <c r="J720" s="6"/>
    </row>
    <row r="721" ht="13.5" customHeight="1">
      <c r="F721" s="8"/>
      <c r="J721" s="6"/>
    </row>
    <row r="722" ht="13.5" customHeight="1">
      <c r="F722" s="8"/>
      <c r="J722" s="6"/>
    </row>
    <row r="723" ht="13.5" customHeight="1">
      <c r="F723" s="8"/>
      <c r="J723" s="6"/>
    </row>
    <row r="724" ht="13.5" customHeight="1">
      <c r="F724" s="8"/>
      <c r="J724" s="6"/>
    </row>
    <row r="725" ht="13.5" customHeight="1">
      <c r="F725" s="8"/>
      <c r="J725" s="6"/>
    </row>
    <row r="726" ht="13.5" customHeight="1">
      <c r="F726" s="8"/>
      <c r="J726" s="6"/>
    </row>
    <row r="727" ht="13.5" customHeight="1">
      <c r="F727" s="8"/>
      <c r="J727" s="6"/>
    </row>
    <row r="728" ht="13.5" customHeight="1">
      <c r="F728" s="8"/>
      <c r="J728" s="6"/>
    </row>
    <row r="729" ht="13.5" customHeight="1">
      <c r="F729" s="8"/>
      <c r="J729" s="6"/>
    </row>
    <row r="730" ht="13.5" customHeight="1">
      <c r="F730" s="8"/>
      <c r="J730" s="6"/>
    </row>
    <row r="731" ht="13.5" customHeight="1">
      <c r="F731" s="8"/>
      <c r="J731" s="6"/>
    </row>
    <row r="732" ht="13.5" customHeight="1">
      <c r="F732" s="8"/>
      <c r="J732" s="6"/>
    </row>
    <row r="733" ht="13.5" customHeight="1">
      <c r="F733" s="8"/>
      <c r="J733" s="6"/>
    </row>
    <row r="734" ht="13.5" customHeight="1">
      <c r="F734" s="8"/>
      <c r="J734" s="6"/>
    </row>
    <row r="735" ht="13.5" customHeight="1">
      <c r="F735" s="8"/>
      <c r="J735" s="6"/>
    </row>
    <row r="736" ht="13.5" customHeight="1">
      <c r="F736" s="8"/>
      <c r="J736" s="6"/>
    </row>
    <row r="737" ht="13.5" customHeight="1">
      <c r="F737" s="8"/>
      <c r="J737" s="6"/>
    </row>
    <row r="738" ht="13.5" customHeight="1">
      <c r="F738" s="8"/>
      <c r="J738" s="6"/>
    </row>
    <row r="739" ht="13.5" customHeight="1">
      <c r="F739" s="8"/>
      <c r="J739" s="6"/>
    </row>
    <row r="740" ht="13.5" customHeight="1">
      <c r="F740" s="8"/>
      <c r="J740" s="6"/>
    </row>
    <row r="741" ht="13.5" customHeight="1">
      <c r="F741" s="8"/>
      <c r="J741" s="6"/>
    </row>
    <row r="742" ht="13.5" customHeight="1">
      <c r="F742" s="8"/>
      <c r="J742" s="6"/>
    </row>
    <row r="743" ht="13.5" customHeight="1">
      <c r="F743" s="8"/>
      <c r="J743" s="6"/>
    </row>
    <row r="744" ht="13.5" customHeight="1">
      <c r="F744" s="8"/>
      <c r="J744" s="6"/>
    </row>
    <row r="745" ht="13.5" customHeight="1">
      <c r="F745" s="8"/>
      <c r="J745" s="6"/>
    </row>
    <row r="746" ht="13.5" customHeight="1">
      <c r="F746" s="8"/>
      <c r="J746" s="6"/>
    </row>
    <row r="747" ht="13.5" customHeight="1">
      <c r="F747" s="8"/>
      <c r="J747" s="6"/>
    </row>
    <row r="748" ht="13.5" customHeight="1">
      <c r="F748" s="8"/>
      <c r="J748" s="6"/>
    </row>
    <row r="749" ht="13.5" customHeight="1">
      <c r="F749" s="8"/>
      <c r="J749" s="6"/>
    </row>
    <row r="750" ht="13.5" customHeight="1">
      <c r="F750" s="8"/>
      <c r="J750" s="6"/>
    </row>
    <row r="751" ht="13.5" customHeight="1">
      <c r="F751" s="8"/>
      <c r="J751" s="6"/>
    </row>
    <row r="752" ht="13.5" customHeight="1">
      <c r="F752" s="8"/>
      <c r="J752" s="6"/>
    </row>
    <row r="753" ht="13.5" customHeight="1">
      <c r="F753" s="8"/>
      <c r="J753" s="6"/>
    </row>
    <row r="754" ht="13.5" customHeight="1">
      <c r="F754" s="8"/>
      <c r="J754" s="6"/>
    </row>
    <row r="755" ht="13.5" customHeight="1">
      <c r="F755" s="8"/>
      <c r="J755" s="6"/>
    </row>
    <row r="756" ht="13.5" customHeight="1">
      <c r="F756" s="8"/>
      <c r="J756" s="6"/>
    </row>
    <row r="757" ht="13.5" customHeight="1">
      <c r="F757" s="8"/>
      <c r="J757" s="6"/>
    </row>
    <row r="758" ht="13.5" customHeight="1">
      <c r="F758" s="8"/>
      <c r="J758" s="6"/>
    </row>
    <row r="759" ht="13.5" customHeight="1">
      <c r="F759" s="8"/>
      <c r="J759" s="6"/>
    </row>
    <row r="760" ht="13.5" customHeight="1">
      <c r="F760" s="8"/>
      <c r="J760" s="6"/>
    </row>
    <row r="761" ht="13.5" customHeight="1">
      <c r="F761" s="8"/>
      <c r="J761" s="6"/>
    </row>
    <row r="762" ht="13.5" customHeight="1">
      <c r="F762" s="8"/>
      <c r="J762" s="6"/>
    </row>
    <row r="763" ht="13.5" customHeight="1">
      <c r="F763" s="8"/>
      <c r="J763" s="6"/>
    </row>
    <row r="764" ht="13.5" customHeight="1">
      <c r="F764" s="8"/>
      <c r="J764" s="6"/>
    </row>
    <row r="765" ht="13.5" customHeight="1">
      <c r="F765" s="8"/>
      <c r="J765" s="6"/>
    </row>
    <row r="766" ht="13.5" customHeight="1">
      <c r="F766" s="8"/>
      <c r="J766" s="6"/>
    </row>
    <row r="767" ht="13.5" customHeight="1">
      <c r="F767" s="8"/>
      <c r="J767" s="6"/>
    </row>
    <row r="768" ht="13.5" customHeight="1">
      <c r="F768" s="8"/>
      <c r="J768" s="6"/>
    </row>
    <row r="769" ht="13.5" customHeight="1">
      <c r="F769" s="8"/>
      <c r="J769" s="6"/>
    </row>
    <row r="770" ht="13.5" customHeight="1">
      <c r="F770" s="8"/>
      <c r="J770" s="6"/>
    </row>
    <row r="771" ht="13.5" customHeight="1">
      <c r="F771" s="8"/>
      <c r="J771" s="6"/>
    </row>
    <row r="772" ht="13.5" customHeight="1">
      <c r="F772" s="8"/>
      <c r="J772" s="6"/>
    </row>
    <row r="773" ht="13.5" customHeight="1">
      <c r="F773" s="8"/>
      <c r="J773" s="6"/>
    </row>
    <row r="774" ht="13.5" customHeight="1">
      <c r="F774" s="8"/>
      <c r="J774" s="6"/>
    </row>
    <row r="775" ht="13.5" customHeight="1">
      <c r="F775" s="8"/>
      <c r="J775" s="6"/>
    </row>
    <row r="776" ht="13.5" customHeight="1">
      <c r="F776" s="8"/>
      <c r="J776" s="6"/>
    </row>
    <row r="777" ht="13.5" customHeight="1">
      <c r="F777" s="8"/>
      <c r="J777" s="6"/>
    </row>
    <row r="778" ht="13.5" customHeight="1">
      <c r="F778" s="8"/>
      <c r="J778" s="6"/>
    </row>
    <row r="779" ht="13.5" customHeight="1">
      <c r="F779" s="8"/>
      <c r="J779" s="6"/>
    </row>
    <row r="780" ht="13.5" customHeight="1">
      <c r="F780" s="8"/>
      <c r="J780" s="6"/>
    </row>
    <row r="781" ht="13.5" customHeight="1">
      <c r="F781" s="8"/>
      <c r="J781" s="6"/>
    </row>
    <row r="782" ht="13.5" customHeight="1">
      <c r="F782" s="8"/>
      <c r="J782" s="6"/>
    </row>
    <row r="783" ht="13.5" customHeight="1">
      <c r="F783" s="8"/>
      <c r="J783" s="6"/>
    </row>
    <row r="784" ht="13.5" customHeight="1">
      <c r="F784" s="8"/>
      <c r="J784" s="6"/>
    </row>
    <row r="785" ht="13.5" customHeight="1">
      <c r="F785" s="8"/>
      <c r="J785" s="6"/>
    </row>
    <row r="786" ht="13.5" customHeight="1">
      <c r="F786" s="8"/>
      <c r="J786" s="6"/>
    </row>
    <row r="787" ht="13.5" customHeight="1">
      <c r="F787" s="8"/>
      <c r="J787" s="6"/>
    </row>
    <row r="788" ht="13.5" customHeight="1">
      <c r="F788" s="8"/>
      <c r="J788" s="6"/>
    </row>
    <row r="789" ht="13.5" customHeight="1">
      <c r="F789" s="8"/>
      <c r="J789" s="6"/>
    </row>
    <row r="790" ht="13.5" customHeight="1">
      <c r="F790" s="8"/>
      <c r="J790" s="6"/>
    </row>
    <row r="791" ht="13.5" customHeight="1">
      <c r="F791" s="8"/>
      <c r="J791" s="6"/>
    </row>
    <row r="792" ht="13.5" customHeight="1">
      <c r="F792" s="8"/>
      <c r="J792" s="6"/>
    </row>
    <row r="793" ht="13.5" customHeight="1">
      <c r="F793" s="8"/>
      <c r="J793" s="6"/>
    </row>
    <row r="794" ht="13.5" customHeight="1">
      <c r="F794" s="8"/>
      <c r="J794" s="6"/>
    </row>
    <row r="795" ht="13.5" customHeight="1">
      <c r="F795" s="8"/>
      <c r="J795" s="6"/>
    </row>
    <row r="796" ht="13.5" customHeight="1">
      <c r="F796" s="8"/>
      <c r="J796" s="6"/>
    </row>
    <row r="797" ht="13.5" customHeight="1">
      <c r="F797" s="8"/>
      <c r="J797" s="6"/>
    </row>
    <row r="798" ht="13.5" customHeight="1">
      <c r="F798" s="8"/>
      <c r="J798" s="6"/>
    </row>
    <row r="799" ht="13.5" customHeight="1">
      <c r="F799" s="8"/>
      <c r="J799" s="6"/>
    </row>
    <row r="800" ht="13.5" customHeight="1">
      <c r="F800" s="8"/>
      <c r="J800" s="6"/>
    </row>
    <row r="801" ht="13.5" customHeight="1">
      <c r="F801" s="8"/>
      <c r="J801" s="6"/>
    </row>
    <row r="802" ht="13.5" customHeight="1">
      <c r="F802" s="8"/>
      <c r="J802" s="6"/>
    </row>
    <row r="803" ht="13.5" customHeight="1">
      <c r="F803" s="8"/>
      <c r="J803" s="6"/>
    </row>
    <row r="804" ht="13.5" customHeight="1">
      <c r="F804" s="8"/>
      <c r="J804" s="6"/>
    </row>
    <row r="805" ht="13.5" customHeight="1">
      <c r="F805" s="8"/>
      <c r="J805" s="6"/>
    </row>
    <row r="806" ht="13.5" customHeight="1">
      <c r="F806" s="8"/>
      <c r="J806" s="6"/>
    </row>
    <row r="807" ht="13.5" customHeight="1">
      <c r="F807" s="8"/>
      <c r="J807" s="6"/>
    </row>
    <row r="808" ht="13.5" customHeight="1">
      <c r="F808" s="8"/>
      <c r="J808" s="6"/>
    </row>
    <row r="809" ht="13.5" customHeight="1">
      <c r="F809" s="8"/>
      <c r="J809" s="6"/>
    </row>
    <row r="810" ht="13.5" customHeight="1">
      <c r="F810" s="8"/>
      <c r="J810" s="6"/>
    </row>
    <row r="811" ht="13.5" customHeight="1">
      <c r="F811" s="8"/>
      <c r="J811" s="6"/>
    </row>
    <row r="812" ht="13.5" customHeight="1">
      <c r="F812" s="8"/>
      <c r="J812" s="6"/>
    </row>
    <row r="813" ht="13.5" customHeight="1">
      <c r="F813" s="8"/>
      <c r="J813" s="6"/>
    </row>
    <row r="814" ht="13.5" customHeight="1">
      <c r="F814" s="8"/>
      <c r="J814" s="6"/>
    </row>
    <row r="815" ht="13.5" customHeight="1">
      <c r="F815" s="8"/>
      <c r="J815" s="6"/>
    </row>
    <row r="816" ht="13.5" customHeight="1">
      <c r="F816" s="8"/>
      <c r="J816" s="6"/>
    </row>
    <row r="817" ht="13.5" customHeight="1">
      <c r="F817" s="8"/>
      <c r="J817" s="6"/>
    </row>
    <row r="818" ht="13.5" customHeight="1">
      <c r="F818" s="8"/>
      <c r="J818" s="6"/>
    </row>
    <row r="819" ht="13.5" customHeight="1">
      <c r="F819" s="8"/>
      <c r="J819" s="6"/>
    </row>
    <row r="820" ht="13.5" customHeight="1">
      <c r="F820" s="8"/>
      <c r="J820" s="6"/>
    </row>
    <row r="821" ht="13.5" customHeight="1">
      <c r="F821" s="8"/>
      <c r="J821" s="6"/>
    </row>
    <row r="822" ht="13.5" customHeight="1">
      <c r="F822" s="8"/>
      <c r="J822" s="6"/>
    </row>
    <row r="823" ht="13.5" customHeight="1">
      <c r="F823" s="8"/>
      <c r="J823" s="6"/>
    </row>
    <row r="824" ht="13.5" customHeight="1">
      <c r="F824" s="8"/>
      <c r="J824" s="6"/>
    </row>
    <row r="825" ht="13.5" customHeight="1">
      <c r="F825" s="8"/>
      <c r="J825" s="6"/>
    </row>
    <row r="826" ht="13.5" customHeight="1">
      <c r="F826" s="8"/>
      <c r="J826" s="6"/>
    </row>
    <row r="827" ht="13.5" customHeight="1">
      <c r="F827" s="8"/>
      <c r="J827" s="6"/>
    </row>
    <row r="828" ht="13.5" customHeight="1">
      <c r="F828" s="8"/>
      <c r="J828" s="6"/>
    </row>
    <row r="829" ht="13.5" customHeight="1">
      <c r="F829" s="8"/>
      <c r="J829" s="6"/>
    </row>
    <row r="830" ht="13.5" customHeight="1">
      <c r="F830" s="8"/>
      <c r="J830" s="6"/>
    </row>
    <row r="831" ht="13.5" customHeight="1">
      <c r="F831" s="8"/>
      <c r="J831" s="6"/>
    </row>
    <row r="832" ht="13.5" customHeight="1">
      <c r="F832" s="8"/>
      <c r="J832" s="6"/>
    </row>
    <row r="833" ht="13.5" customHeight="1">
      <c r="F833" s="8"/>
      <c r="J833" s="6"/>
    </row>
    <row r="834" ht="13.5" customHeight="1">
      <c r="F834" s="8"/>
      <c r="J834" s="6"/>
    </row>
    <row r="835" ht="13.5" customHeight="1">
      <c r="F835" s="8"/>
      <c r="J835" s="6"/>
    </row>
    <row r="836" ht="13.5" customHeight="1">
      <c r="F836" s="8"/>
      <c r="J836" s="6"/>
    </row>
    <row r="837" ht="13.5" customHeight="1">
      <c r="F837" s="8"/>
      <c r="J837" s="6"/>
    </row>
    <row r="838" ht="13.5" customHeight="1">
      <c r="F838" s="8"/>
      <c r="J838" s="6"/>
    </row>
    <row r="839" ht="13.5" customHeight="1">
      <c r="F839" s="8"/>
      <c r="J839" s="6"/>
    </row>
    <row r="840" ht="13.5" customHeight="1">
      <c r="F840" s="8"/>
      <c r="J840" s="6"/>
    </row>
    <row r="841" ht="13.5" customHeight="1">
      <c r="F841" s="8"/>
      <c r="J841" s="6"/>
    </row>
    <row r="842" ht="13.5" customHeight="1">
      <c r="F842" s="8"/>
      <c r="J842" s="6"/>
    </row>
    <row r="843" ht="13.5" customHeight="1">
      <c r="F843" s="8"/>
      <c r="J843" s="6"/>
    </row>
    <row r="844" ht="13.5" customHeight="1">
      <c r="F844" s="8"/>
      <c r="J844" s="6"/>
    </row>
    <row r="845" ht="13.5" customHeight="1">
      <c r="F845" s="8"/>
      <c r="J845" s="6"/>
    </row>
    <row r="846" ht="13.5" customHeight="1">
      <c r="F846" s="8"/>
      <c r="J846" s="6"/>
    </row>
    <row r="847" ht="13.5" customHeight="1">
      <c r="F847" s="8"/>
      <c r="J847" s="6"/>
    </row>
    <row r="848" ht="13.5" customHeight="1">
      <c r="F848" s="8"/>
      <c r="J848" s="6"/>
    </row>
    <row r="849" ht="13.5" customHeight="1">
      <c r="F849" s="8"/>
      <c r="J849" s="6"/>
    </row>
    <row r="850" ht="13.5" customHeight="1">
      <c r="F850" s="8"/>
      <c r="J850" s="6"/>
    </row>
    <row r="851" ht="13.5" customHeight="1">
      <c r="F851" s="8"/>
      <c r="J851" s="6"/>
    </row>
    <row r="852" ht="13.5" customHeight="1">
      <c r="F852" s="8"/>
      <c r="J852" s="6"/>
    </row>
    <row r="853" ht="13.5" customHeight="1">
      <c r="F853" s="8"/>
      <c r="J853" s="6"/>
    </row>
    <row r="854" ht="13.5" customHeight="1">
      <c r="F854" s="8"/>
      <c r="J854" s="6"/>
    </row>
    <row r="855" ht="13.5" customHeight="1">
      <c r="F855" s="8"/>
      <c r="J855" s="6"/>
    </row>
    <row r="856" ht="13.5" customHeight="1">
      <c r="F856" s="8"/>
      <c r="J856" s="6"/>
    </row>
    <row r="857" ht="13.5" customHeight="1">
      <c r="F857" s="8"/>
      <c r="J857" s="6"/>
    </row>
    <row r="858" ht="13.5" customHeight="1">
      <c r="F858" s="8"/>
      <c r="J858" s="6"/>
    </row>
    <row r="859" ht="13.5" customHeight="1">
      <c r="F859" s="8"/>
      <c r="J859" s="6"/>
    </row>
    <row r="860" ht="13.5" customHeight="1">
      <c r="F860" s="8"/>
      <c r="J860" s="6"/>
    </row>
    <row r="861" ht="13.5" customHeight="1">
      <c r="F861" s="8"/>
      <c r="J861" s="6"/>
    </row>
    <row r="862" ht="13.5" customHeight="1">
      <c r="F862" s="8"/>
      <c r="J862" s="6"/>
    </row>
    <row r="863" ht="13.5" customHeight="1">
      <c r="F863" s="8"/>
      <c r="J863" s="6"/>
    </row>
    <row r="864" ht="13.5" customHeight="1">
      <c r="F864" s="8"/>
      <c r="J864" s="6"/>
    </row>
    <row r="865" ht="13.5" customHeight="1">
      <c r="F865" s="8"/>
      <c r="J865" s="6"/>
    </row>
    <row r="866" ht="13.5" customHeight="1">
      <c r="F866" s="8"/>
      <c r="J866" s="6"/>
    </row>
    <row r="867" ht="13.5" customHeight="1">
      <c r="F867" s="8"/>
      <c r="J867" s="6"/>
    </row>
    <row r="868" ht="13.5" customHeight="1">
      <c r="F868" s="8"/>
      <c r="J868" s="6"/>
    </row>
    <row r="869" ht="13.5" customHeight="1">
      <c r="F869" s="8"/>
      <c r="J869" s="6"/>
    </row>
    <row r="870" ht="13.5" customHeight="1">
      <c r="F870" s="8"/>
      <c r="J870" s="6"/>
    </row>
    <row r="871" ht="13.5" customHeight="1">
      <c r="F871" s="8"/>
      <c r="J871" s="6"/>
    </row>
    <row r="872" ht="13.5" customHeight="1">
      <c r="F872" s="8"/>
      <c r="J872" s="6"/>
    </row>
    <row r="873" ht="13.5" customHeight="1">
      <c r="F873" s="8"/>
      <c r="J873" s="6"/>
    </row>
    <row r="874" ht="13.5" customHeight="1">
      <c r="F874" s="8"/>
      <c r="J874" s="6"/>
    </row>
    <row r="875" ht="13.5" customHeight="1">
      <c r="F875" s="8"/>
      <c r="J875" s="6"/>
    </row>
    <row r="876" ht="13.5" customHeight="1">
      <c r="F876" s="8"/>
      <c r="J876" s="6"/>
    </row>
    <row r="877" ht="13.5" customHeight="1">
      <c r="F877" s="8"/>
      <c r="J877" s="6"/>
    </row>
    <row r="878" ht="13.5" customHeight="1">
      <c r="F878" s="8"/>
      <c r="J878" s="6"/>
    </row>
    <row r="879" ht="13.5" customHeight="1">
      <c r="F879" s="8"/>
      <c r="J879" s="6"/>
    </row>
    <row r="880" ht="13.5" customHeight="1">
      <c r="F880" s="8"/>
      <c r="J880" s="6"/>
    </row>
    <row r="881" ht="13.5" customHeight="1">
      <c r="F881" s="8"/>
      <c r="J881" s="6"/>
    </row>
    <row r="882" ht="13.5" customHeight="1">
      <c r="F882" s="8"/>
      <c r="J882" s="6"/>
    </row>
    <row r="883" ht="13.5" customHeight="1">
      <c r="F883" s="8"/>
      <c r="J883" s="6"/>
    </row>
    <row r="884" ht="13.5" customHeight="1">
      <c r="F884" s="8"/>
      <c r="J884" s="6"/>
    </row>
    <row r="885" ht="13.5" customHeight="1">
      <c r="F885" s="8"/>
      <c r="J885" s="6"/>
    </row>
    <row r="886" ht="13.5" customHeight="1">
      <c r="F886" s="8"/>
      <c r="J886" s="6"/>
    </row>
    <row r="887" ht="13.5" customHeight="1">
      <c r="F887" s="8"/>
      <c r="J887" s="6"/>
    </row>
    <row r="888" ht="13.5" customHeight="1">
      <c r="F888" s="8"/>
      <c r="J888" s="6"/>
    </row>
    <row r="889" ht="13.5" customHeight="1">
      <c r="F889" s="8"/>
      <c r="J889" s="6"/>
    </row>
    <row r="890" ht="13.5" customHeight="1">
      <c r="F890" s="8"/>
      <c r="J890" s="6"/>
    </row>
    <row r="891" ht="13.5" customHeight="1">
      <c r="F891" s="8"/>
      <c r="J891" s="6"/>
    </row>
    <row r="892" ht="13.5" customHeight="1">
      <c r="F892" s="8"/>
      <c r="J892" s="6"/>
    </row>
    <row r="893" ht="13.5" customHeight="1">
      <c r="F893" s="8"/>
      <c r="J893" s="6"/>
    </row>
    <row r="894" ht="13.5" customHeight="1">
      <c r="F894" s="8"/>
      <c r="J894" s="6"/>
    </row>
    <row r="895" ht="13.5" customHeight="1">
      <c r="F895" s="8"/>
      <c r="J895" s="6"/>
    </row>
    <row r="896" ht="13.5" customHeight="1">
      <c r="F896" s="8"/>
      <c r="J896" s="6"/>
    </row>
    <row r="897" ht="13.5" customHeight="1">
      <c r="F897" s="8"/>
      <c r="J897" s="6"/>
    </row>
    <row r="898" ht="13.5" customHeight="1">
      <c r="F898" s="8"/>
      <c r="J898" s="6"/>
    </row>
    <row r="899" ht="13.5" customHeight="1">
      <c r="F899" s="8"/>
      <c r="J899" s="6"/>
    </row>
    <row r="900" ht="13.5" customHeight="1">
      <c r="F900" s="8"/>
      <c r="J900" s="6"/>
    </row>
    <row r="901" ht="13.5" customHeight="1">
      <c r="F901" s="8"/>
      <c r="J901" s="6"/>
    </row>
    <row r="902" ht="13.5" customHeight="1">
      <c r="F902" s="8"/>
      <c r="J902" s="6"/>
    </row>
    <row r="903" ht="13.5" customHeight="1">
      <c r="F903" s="8"/>
      <c r="J903" s="6"/>
    </row>
    <row r="904" ht="13.5" customHeight="1">
      <c r="F904" s="8"/>
      <c r="J904" s="6"/>
    </row>
    <row r="905" ht="13.5" customHeight="1">
      <c r="F905" s="8"/>
      <c r="J905" s="6"/>
    </row>
    <row r="906" ht="13.5" customHeight="1">
      <c r="F906" s="8"/>
      <c r="J906" s="6"/>
    </row>
    <row r="907" ht="13.5" customHeight="1">
      <c r="F907" s="8"/>
      <c r="J907" s="6"/>
    </row>
    <row r="908" ht="13.5" customHeight="1">
      <c r="F908" s="8"/>
      <c r="J908" s="6"/>
    </row>
    <row r="909" ht="13.5" customHeight="1">
      <c r="F909" s="8"/>
      <c r="J909" s="6"/>
    </row>
    <row r="910" ht="13.5" customHeight="1">
      <c r="F910" s="8"/>
      <c r="J910" s="6"/>
    </row>
    <row r="911" ht="13.5" customHeight="1">
      <c r="F911" s="8"/>
      <c r="J911" s="6"/>
    </row>
    <row r="912" ht="13.5" customHeight="1">
      <c r="F912" s="8"/>
      <c r="J912" s="6"/>
    </row>
    <row r="913" ht="13.5" customHeight="1">
      <c r="F913" s="8"/>
      <c r="J913" s="6"/>
    </row>
    <row r="914" ht="13.5" customHeight="1">
      <c r="F914" s="8"/>
      <c r="J914" s="6"/>
    </row>
    <row r="915" ht="13.5" customHeight="1">
      <c r="F915" s="8"/>
      <c r="J915" s="6"/>
    </row>
    <row r="916" ht="13.5" customHeight="1">
      <c r="F916" s="8"/>
      <c r="J916" s="6"/>
    </row>
    <row r="917" ht="13.5" customHeight="1">
      <c r="F917" s="8"/>
      <c r="J917" s="6"/>
    </row>
    <row r="918" ht="13.5" customHeight="1">
      <c r="F918" s="8"/>
      <c r="J918" s="6"/>
    </row>
    <row r="919" ht="13.5" customHeight="1">
      <c r="F919" s="8"/>
      <c r="J919" s="6"/>
    </row>
    <row r="920" ht="13.5" customHeight="1">
      <c r="F920" s="8"/>
      <c r="J920" s="6"/>
    </row>
    <row r="921" ht="13.5" customHeight="1">
      <c r="F921" s="8"/>
      <c r="J921" s="6"/>
    </row>
    <row r="922" ht="13.5" customHeight="1">
      <c r="F922" s="8"/>
      <c r="J922" s="6"/>
    </row>
    <row r="923" ht="13.5" customHeight="1">
      <c r="F923" s="8"/>
      <c r="J923" s="6"/>
    </row>
    <row r="924" ht="13.5" customHeight="1">
      <c r="F924" s="8"/>
      <c r="J924" s="6"/>
    </row>
    <row r="925" ht="13.5" customHeight="1">
      <c r="F925" s="8"/>
      <c r="J925" s="6"/>
    </row>
    <row r="926" ht="13.5" customHeight="1">
      <c r="F926" s="8"/>
      <c r="J926" s="6"/>
    </row>
    <row r="927" ht="13.5" customHeight="1">
      <c r="F927" s="8"/>
      <c r="J927" s="6"/>
    </row>
    <row r="928" ht="13.5" customHeight="1">
      <c r="F928" s="8"/>
      <c r="J928" s="6"/>
    </row>
    <row r="929" ht="13.5" customHeight="1">
      <c r="F929" s="8"/>
      <c r="J929" s="6"/>
    </row>
    <row r="930" ht="13.5" customHeight="1">
      <c r="F930" s="8"/>
      <c r="J930" s="6"/>
    </row>
    <row r="931" ht="13.5" customHeight="1">
      <c r="F931" s="8"/>
      <c r="J931" s="6"/>
    </row>
    <row r="932" ht="13.5" customHeight="1">
      <c r="F932" s="8"/>
      <c r="J932" s="6"/>
    </row>
    <row r="933" ht="13.5" customHeight="1">
      <c r="F933" s="8"/>
      <c r="J933" s="6"/>
    </row>
    <row r="934" ht="13.5" customHeight="1">
      <c r="F934" s="8"/>
      <c r="J934" s="6"/>
    </row>
    <row r="935" ht="13.5" customHeight="1">
      <c r="F935" s="8"/>
      <c r="J935" s="6"/>
    </row>
    <row r="936" ht="13.5" customHeight="1">
      <c r="F936" s="8"/>
      <c r="J936" s="6"/>
    </row>
    <row r="937" ht="13.5" customHeight="1">
      <c r="F937" s="8"/>
      <c r="J937" s="6"/>
    </row>
    <row r="938" ht="13.5" customHeight="1">
      <c r="F938" s="8"/>
      <c r="J938" s="6"/>
    </row>
    <row r="939" ht="13.5" customHeight="1">
      <c r="F939" s="8"/>
      <c r="J939" s="6"/>
    </row>
    <row r="940" ht="13.5" customHeight="1">
      <c r="F940" s="8"/>
      <c r="J940" s="6"/>
    </row>
    <row r="941" ht="13.5" customHeight="1">
      <c r="F941" s="8"/>
      <c r="J941" s="6"/>
    </row>
    <row r="942" ht="13.5" customHeight="1">
      <c r="F942" s="8"/>
      <c r="J942" s="6"/>
    </row>
    <row r="943" ht="13.5" customHeight="1">
      <c r="F943" s="8"/>
      <c r="J943" s="6"/>
    </row>
    <row r="944" ht="13.5" customHeight="1">
      <c r="F944" s="8"/>
      <c r="J944" s="6"/>
    </row>
    <row r="945" ht="13.5" customHeight="1">
      <c r="F945" s="8"/>
      <c r="J945" s="6"/>
    </row>
    <row r="946" ht="13.5" customHeight="1">
      <c r="F946" s="8"/>
      <c r="J946" s="6"/>
    </row>
    <row r="947" ht="13.5" customHeight="1">
      <c r="F947" s="8"/>
      <c r="J947" s="6"/>
    </row>
    <row r="948" ht="13.5" customHeight="1">
      <c r="F948" s="8"/>
      <c r="J948" s="6"/>
    </row>
    <row r="949" ht="13.5" customHeight="1">
      <c r="F949" s="8"/>
      <c r="J949" s="6"/>
    </row>
    <row r="950" ht="13.5" customHeight="1">
      <c r="F950" s="8"/>
      <c r="J950" s="6"/>
    </row>
    <row r="951" ht="13.5" customHeight="1">
      <c r="F951" s="8"/>
      <c r="J951" s="6"/>
    </row>
    <row r="952" ht="13.5" customHeight="1">
      <c r="F952" s="8"/>
      <c r="J952" s="6"/>
    </row>
    <row r="953" ht="13.5" customHeight="1">
      <c r="F953" s="8"/>
      <c r="J953" s="6"/>
    </row>
    <row r="954" ht="13.5" customHeight="1">
      <c r="F954" s="8"/>
      <c r="J954" s="6"/>
    </row>
    <row r="955" ht="13.5" customHeight="1">
      <c r="F955" s="8"/>
      <c r="J955" s="6"/>
    </row>
    <row r="956" ht="13.5" customHeight="1">
      <c r="F956" s="8"/>
      <c r="J956" s="6"/>
    </row>
    <row r="957" ht="13.5" customHeight="1">
      <c r="F957" s="8"/>
      <c r="J957" s="6"/>
    </row>
    <row r="958" ht="13.5" customHeight="1">
      <c r="F958" s="8"/>
      <c r="J958" s="6"/>
    </row>
    <row r="959" ht="13.5" customHeight="1">
      <c r="F959" s="8"/>
      <c r="J959" s="6"/>
    </row>
    <row r="960" ht="13.5" customHeight="1">
      <c r="F960" s="8"/>
      <c r="J960" s="6"/>
    </row>
    <row r="961" ht="13.5" customHeight="1">
      <c r="F961" s="8"/>
      <c r="J961" s="6"/>
    </row>
    <row r="962" ht="13.5" customHeight="1">
      <c r="F962" s="8"/>
      <c r="J962" s="6"/>
    </row>
    <row r="963" ht="13.5" customHeight="1">
      <c r="F963" s="8"/>
      <c r="J963" s="6"/>
    </row>
    <row r="964" ht="13.5" customHeight="1">
      <c r="F964" s="8"/>
      <c r="J964" s="6"/>
    </row>
    <row r="965" ht="13.5" customHeight="1">
      <c r="F965" s="8"/>
      <c r="J965" s="6"/>
    </row>
    <row r="966" ht="13.5" customHeight="1">
      <c r="F966" s="8"/>
      <c r="J966" s="6"/>
    </row>
    <row r="967" ht="13.5" customHeight="1">
      <c r="F967" s="8"/>
      <c r="J967" s="6"/>
    </row>
    <row r="968" ht="13.5" customHeight="1">
      <c r="F968" s="8"/>
      <c r="J968" s="6"/>
    </row>
    <row r="969" ht="13.5" customHeight="1">
      <c r="F969" s="8"/>
      <c r="J969" s="6"/>
    </row>
    <row r="970" ht="13.5" customHeight="1">
      <c r="F970" s="8"/>
      <c r="J970" s="6"/>
    </row>
    <row r="971" ht="13.5" customHeight="1">
      <c r="F971" s="8"/>
      <c r="J971" s="6"/>
    </row>
    <row r="972" ht="13.5" customHeight="1">
      <c r="F972" s="8"/>
      <c r="J972" s="6"/>
    </row>
    <row r="973" ht="13.5" customHeight="1">
      <c r="F973" s="8"/>
      <c r="J973" s="6"/>
    </row>
    <row r="974" ht="13.5" customHeight="1">
      <c r="F974" s="8"/>
      <c r="J974" s="6"/>
    </row>
    <row r="975" ht="13.5" customHeight="1">
      <c r="F975" s="8"/>
      <c r="J975" s="6"/>
    </row>
    <row r="976" ht="13.5" customHeight="1">
      <c r="F976" s="8"/>
      <c r="J976" s="6"/>
    </row>
    <row r="977" ht="13.5" customHeight="1">
      <c r="F977" s="8"/>
      <c r="J977" s="6"/>
    </row>
    <row r="978" ht="13.5" customHeight="1">
      <c r="F978" s="8"/>
      <c r="J978" s="6"/>
    </row>
    <row r="979" ht="13.5" customHeight="1">
      <c r="F979" s="8"/>
      <c r="J979" s="6"/>
    </row>
    <row r="980" ht="13.5" customHeight="1">
      <c r="F980" s="8"/>
      <c r="J980" s="6"/>
    </row>
    <row r="981" ht="13.5" customHeight="1">
      <c r="F981" s="8"/>
      <c r="J981" s="6"/>
    </row>
    <row r="982" ht="13.5" customHeight="1">
      <c r="F982" s="8"/>
      <c r="J982" s="6"/>
    </row>
    <row r="983" ht="13.5" customHeight="1">
      <c r="F983" s="8"/>
      <c r="J983" s="6"/>
    </row>
    <row r="984" ht="13.5" customHeight="1">
      <c r="F984" s="8"/>
      <c r="J984" s="6"/>
    </row>
    <row r="985" ht="13.5" customHeight="1">
      <c r="F985" s="8"/>
      <c r="J985" s="6"/>
    </row>
    <row r="986" ht="13.5" customHeight="1">
      <c r="F986" s="8"/>
      <c r="J986" s="6"/>
    </row>
    <row r="987" ht="13.5" customHeight="1">
      <c r="F987" s="8"/>
      <c r="J987" s="6"/>
    </row>
    <row r="988" ht="13.5" customHeight="1">
      <c r="F988" s="8"/>
      <c r="J988" s="6"/>
    </row>
    <row r="989" ht="13.5" customHeight="1">
      <c r="F989" s="8"/>
      <c r="J989" s="6"/>
    </row>
    <row r="990" ht="13.5" customHeight="1">
      <c r="F990" s="8"/>
      <c r="J990" s="6"/>
    </row>
    <row r="991" ht="13.5" customHeight="1">
      <c r="F991" s="8"/>
      <c r="J991" s="6"/>
    </row>
    <row r="992" ht="13.5" customHeight="1">
      <c r="F992" s="8"/>
      <c r="J992" s="6"/>
    </row>
    <row r="993" ht="13.5" customHeight="1">
      <c r="F993" s="8"/>
      <c r="J993" s="6"/>
    </row>
    <row r="994" ht="13.5" customHeight="1">
      <c r="F994" s="8"/>
      <c r="J994" s="6"/>
    </row>
    <row r="995" ht="13.5" customHeight="1">
      <c r="F995" s="8"/>
      <c r="J995" s="6"/>
    </row>
    <row r="996" ht="13.5" customHeight="1">
      <c r="F996" s="8"/>
      <c r="J996" s="6"/>
    </row>
    <row r="997" ht="13.5" customHeight="1">
      <c r="F997" s="8"/>
      <c r="J997" s="6"/>
    </row>
    <row r="998" ht="13.5" customHeight="1">
      <c r="F998" s="8"/>
      <c r="J998" s="6"/>
    </row>
    <row r="999" ht="13.5" customHeight="1">
      <c r="F999" s="8"/>
      <c r="J999" s="6"/>
    </row>
    <row r="1000" ht="13.5" customHeight="1">
      <c r="F1000" s="8"/>
      <c r="J1000" s="6"/>
    </row>
  </sheetData>
  <autoFilter ref="$A$1:$I$38"/>
  <hyperlinks>
    <hyperlink r:id="rId1" ref="E29"/>
    <hyperlink r:id="rId2" ref="I29"/>
  </hyperlinks>
  <printOptions/>
  <pageMargins bottom="1.0" footer="0.0" header="0.0" left="0.75" right="0.75" top="1.0"/>
  <pageSetup paperSize="9" orientation="portrait"/>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26.71"/>
    <col customWidth="1" min="2" max="3" width="24.29"/>
    <col customWidth="1" min="4" max="5" width="25.43"/>
    <col customWidth="1" min="6" max="7" width="28.29"/>
    <col customWidth="1" min="8" max="8" width="29.14"/>
    <col customWidth="1" min="9" max="9" width="25.86"/>
    <col customWidth="1" min="10" max="10" width="27.0"/>
    <col customWidth="1" min="11" max="11" width="30.86"/>
    <col customWidth="1" min="12" max="26" width="10.71"/>
  </cols>
  <sheetData>
    <row r="1" ht="13.5" customHeight="1">
      <c r="A1" s="1" t="s">
        <v>0</v>
      </c>
      <c r="B1" s="1" t="s">
        <v>2</v>
      </c>
      <c r="C1" s="1" t="s">
        <v>3</v>
      </c>
      <c r="D1" s="1" t="s">
        <v>4</v>
      </c>
      <c r="E1" s="1" t="s">
        <v>5</v>
      </c>
      <c r="F1" s="2" t="s">
        <v>6</v>
      </c>
      <c r="G1" s="1" t="s">
        <v>12</v>
      </c>
      <c r="H1" s="1" t="s">
        <v>13</v>
      </c>
      <c r="I1" s="1" t="s">
        <v>14</v>
      </c>
      <c r="J1" s="3" t="s">
        <v>15</v>
      </c>
      <c r="K1" s="1" t="s">
        <v>23</v>
      </c>
      <c r="L1" s="1"/>
      <c r="M1" s="1"/>
      <c r="N1" s="1"/>
      <c r="O1" s="1"/>
      <c r="P1" s="1"/>
      <c r="Q1" s="1"/>
      <c r="R1" s="1"/>
      <c r="S1" s="1"/>
      <c r="T1" s="1"/>
      <c r="U1" s="1"/>
      <c r="V1" s="1"/>
      <c r="W1" s="1"/>
      <c r="X1" s="1"/>
      <c r="Y1" s="1"/>
      <c r="Z1" s="1"/>
    </row>
    <row r="2" ht="13.5" customHeight="1">
      <c r="A2" t="s">
        <v>32</v>
      </c>
      <c r="B2">
        <v>0.0</v>
      </c>
      <c r="C2" t="s">
        <v>33</v>
      </c>
      <c r="D2">
        <v>2014.0</v>
      </c>
      <c r="E2" t="s">
        <v>33</v>
      </c>
      <c r="F2" s="4">
        <v>4.0</v>
      </c>
      <c r="G2" s="5">
        <v>27.66</v>
      </c>
      <c r="H2">
        <v>2014.0</v>
      </c>
      <c r="I2" t="s">
        <v>33</v>
      </c>
      <c r="J2" s="6">
        <f>1/1</f>
        <v>1</v>
      </c>
      <c r="K2">
        <v>2013.0</v>
      </c>
    </row>
    <row r="3" ht="13.5" customHeight="1">
      <c r="A3" t="s">
        <v>37</v>
      </c>
      <c r="B3">
        <v>0.0</v>
      </c>
      <c r="C3" t="s">
        <v>38</v>
      </c>
      <c r="D3">
        <v>2014.0</v>
      </c>
      <c r="E3" t="s">
        <v>38</v>
      </c>
      <c r="F3" s="4">
        <v>10.0</v>
      </c>
      <c r="G3" s="5">
        <v>11.23</v>
      </c>
      <c r="H3">
        <v>2012.0</v>
      </c>
      <c r="I3" t="s">
        <v>38</v>
      </c>
      <c r="J3" s="6">
        <f>16/1</f>
        <v>16</v>
      </c>
      <c r="K3">
        <v>2009.0</v>
      </c>
    </row>
    <row r="4" ht="13.5" customHeight="1">
      <c r="A4" t="s">
        <v>40</v>
      </c>
      <c r="B4">
        <v>2319.0</v>
      </c>
      <c r="C4">
        <v>5.4</v>
      </c>
      <c r="D4">
        <v>2014.0</v>
      </c>
      <c r="E4" t="s">
        <v>41</v>
      </c>
      <c r="F4" s="4">
        <v>2837.0</v>
      </c>
      <c r="G4" s="5">
        <v>6.53</v>
      </c>
      <c r="H4">
        <v>2015.0</v>
      </c>
      <c r="I4" t="s">
        <v>42</v>
      </c>
      <c r="J4" s="6">
        <f>3227/B4</f>
        <v>1.391548081</v>
      </c>
      <c r="K4">
        <v>2014.0</v>
      </c>
    </row>
    <row r="5" ht="13.5" customHeight="1">
      <c r="A5" t="s">
        <v>43</v>
      </c>
      <c r="B5">
        <v>2.0</v>
      </c>
      <c r="C5" t="s">
        <v>38</v>
      </c>
      <c r="D5">
        <v>2014.0</v>
      </c>
      <c r="E5" t="s">
        <v>38</v>
      </c>
      <c r="F5" s="4">
        <v>4.0</v>
      </c>
      <c r="G5" s="5">
        <v>3.94</v>
      </c>
      <c r="H5">
        <v>2010.0</v>
      </c>
      <c r="I5" t="s">
        <v>38</v>
      </c>
      <c r="J5" s="6">
        <f>4/F5</f>
        <v>1</v>
      </c>
      <c r="K5">
        <v>2010.0</v>
      </c>
    </row>
    <row r="6" ht="13.5" customHeight="1">
      <c r="A6" t="s">
        <v>44</v>
      </c>
      <c r="B6">
        <v>125.0</v>
      </c>
      <c r="C6" t="s">
        <v>38</v>
      </c>
      <c r="D6">
        <v>2013.0</v>
      </c>
      <c r="E6" t="s">
        <v>38</v>
      </c>
      <c r="F6" s="4">
        <v>111.0</v>
      </c>
      <c r="G6" s="5">
        <v>29.81</v>
      </c>
      <c r="H6">
        <v>2012.0</v>
      </c>
      <c r="I6" t="s">
        <v>38</v>
      </c>
      <c r="J6" s="6">
        <f>F6/125</f>
        <v>0.888</v>
      </c>
      <c r="K6">
        <v>2012.0</v>
      </c>
    </row>
    <row r="7" ht="13.5" customHeight="1">
      <c r="A7" t="s">
        <v>45</v>
      </c>
      <c r="B7">
        <v>1.0</v>
      </c>
      <c r="C7" t="s">
        <v>38</v>
      </c>
      <c r="D7">
        <v>2013.0</v>
      </c>
      <c r="E7" t="s">
        <v>38</v>
      </c>
      <c r="F7" s="4">
        <v>31.0</v>
      </c>
      <c r="G7" s="5">
        <v>10.91</v>
      </c>
      <c r="H7">
        <v>2015.0</v>
      </c>
      <c r="I7" t="s">
        <v>38</v>
      </c>
      <c r="J7" s="6">
        <f>24/B7</f>
        <v>24</v>
      </c>
      <c r="K7">
        <v>2013.0</v>
      </c>
    </row>
    <row r="8" ht="13.5" customHeight="1">
      <c r="A8" t="s">
        <v>47</v>
      </c>
      <c r="B8">
        <v>114.0</v>
      </c>
      <c r="C8" t="s">
        <v>38</v>
      </c>
      <c r="D8">
        <v>2014.0</v>
      </c>
      <c r="E8" t="s">
        <v>38</v>
      </c>
      <c r="F8" s="4">
        <v>121.0</v>
      </c>
      <c r="G8" s="5">
        <v>34.4</v>
      </c>
      <c r="H8">
        <v>2014.0</v>
      </c>
      <c r="I8" t="s">
        <v>38</v>
      </c>
      <c r="J8" s="6">
        <f>F8/B8</f>
        <v>1.061403509</v>
      </c>
      <c r="K8">
        <v>2014.0</v>
      </c>
    </row>
    <row r="9" ht="13.5" customHeight="1">
      <c r="A9" t="s">
        <v>51</v>
      </c>
      <c r="B9">
        <v>17.0</v>
      </c>
      <c r="C9" t="s">
        <v>38</v>
      </c>
      <c r="D9">
        <v>2003.0</v>
      </c>
      <c r="E9" t="s">
        <v>38</v>
      </c>
      <c r="F9" s="4">
        <v>1270.0</v>
      </c>
      <c r="G9" s="5">
        <v>12.4</v>
      </c>
      <c r="H9">
        <v>2012.0</v>
      </c>
      <c r="I9" t="s">
        <v>38</v>
      </c>
      <c r="J9" s="6" t="s">
        <v>33</v>
      </c>
      <c r="K9" t="s">
        <v>33</v>
      </c>
    </row>
    <row r="10" ht="13.5" customHeight="1">
      <c r="A10" t="s">
        <v>49</v>
      </c>
      <c r="B10">
        <v>59620.0</v>
      </c>
      <c r="C10">
        <v>27.4</v>
      </c>
      <c r="D10">
        <v>2014.0</v>
      </c>
      <c r="E10" t="s">
        <v>50</v>
      </c>
      <c r="F10" s="4">
        <v>55574.0</v>
      </c>
      <c r="G10" s="5">
        <v>26.74</v>
      </c>
      <c r="H10">
        <v>2015.0</v>
      </c>
      <c r="I10" t="s">
        <v>52</v>
      </c>
      <c r="J10" s="6">
        <f>57091/B10</f>
        <v>0.9575813485</v>
      </c>
      <c r="K10">
        <v>2014.0</v>
      </c>
    </row>
    <row r="11" ht="13.5" customHeight="1">
      <c r="A11" t="s">
        <v>54</v>
      </c>
      <c r="B11">
        <v>834.0</v>
      </c>
      <c r="C11">
        <v>4.6</v>
      </c>
      <c r="D11">
        <v>2014.0</v>
      </c>
      <c r="E11" t="s">
        <v>55</v>
      </c>
      <c r="F11" s="4">
        <v>638.0</v>
      </c>
      <c r="G11" s="5">
        <v>3.59</v>
      </c>
      <c r="H11">
        <v>2014.0</v>
      </c>
      <c r="I11" t="s">
        <v>56</v>
      </c>
      <c r="J11" s="6">
        <f>F11/B11</f>
        <v>0.7649880096</v>
      </c>
      <c r="K11">
        <v>2014.0</v>
      </c>
    </row>
    <row r="12" ht="13.5" customHeight="1">
      <c r="A12" t="s">
        <v>60</v>
      </c>
      <c r="B12">
        <v>14741.0</v>
      </c>
      <c r="C12">
        <v>29.6</v>
      </c>
      <c r="D12">
        <v>2013.0</v>
      </c>
      <c r="E12" t="s">
        <v>58</v>
      </c>
      <c r="F12" s="4">
        <v>12782.0</v>
      </c>
      <c r="G12" s="5">
        <v>26.5</v>
      </c>
      <c r="H12">
        <v>2015.0</v>
      </c>
      <c r="I12" t="s">
        <v>59</v>
      </c>
      <c r="J12" s="6">
        <f>15419/B12</f>
        <v>1.045994166</v>
      </c>
      <c r="K12">
        <v>2013.0</v>
      </c>
    </row>
    <row r="13" ht="13.5" customHeight="1">
      <c r="A13" t="s">
        <v>61</v>
      </c>
      <c r="B13">
        <v>443.0</v>
      </c>
      <c r="C13">
        <v>8.9</v>
      </c>
      <c r="D13">
        <v>2014.0</v>
      </c>
      <c r="E13" t="s">
        <v>62</v>
      </c>
      <c r="F13" s="4">
        <v>566.0</v>
      </c>
      <c r="G13" s="5">
        <v>11.77</v>
      </c>
      <c r="H13">
        <v>2015.0</v>
      </c>
      <c r="I13" t="s">
        <v>63</v>
      </c>
      <c r="J13" s="6">
        <f>477/B13</f>
        <v>1.076749436</v>
      </c>
      <c r="K13">
        <v>2014.0</v>
      </c>
    </row>
    <row r="14" ht="13.5" customHeight="1">
      <c r="A14" t="s">
        <v>64</v>
      </c>
      <c r="B14">
        <v>600.0</v>
      </c>
      <c r="C14">
        <v>5.0</v>
      </c>
      <c r="D14">
        <v>2014.0</v>
      </c>
      <c r="E14" t="s">
        <v>38</v>
      </c>
      <c r="F14" s="4">
        <v>534.0</v>
      </c>
      <c r="G14" s="5">
        <v>4.72</v>
      </c>
      <c r="H14">
        <v>2011.0</v>
      </c>
      <c r="I14" t="s">
        <v>38</v>
      </c>
      <c r="J14" s="6">
        <f>F14/534</f>
        <v>1</v>
      </c>
      <c r="K14">
        <v>2011.0</v>
      </c>
    </row>
    <row r="15" ht="13.5" customHeight="1">
      <c r="A15" t="s">
        <v>65</v>
      </c>
      <c r="B15">
        <v>8.0</v>
      </c>
      <c r="C15" t="s">
        <v>38</v>
      </c>
      <c r="D15">
        <v>2014.0</v>
      </c>
      <c r="E15" t="s">
        <v>38</v>
      </c>
      <c r="F15" s="4">
        <v>6.0</v>
      </c>
      <c r="G15" s="5">
        <v>8.4</v>
      </c>
      <c r="H15">
        <v>2011.0</v>
      </c>
      <c r="I15" t="s">
        <v>38</v>
      </c>
      <c r="J15" s="6">
        <f>F15/5</f>
        <v>1.2</v>
      </c>
      <c r="K15">
        <v>2011.0</v>
      </c>
    </row>
    <row r="16" ht="13.5" customHeight="1">
      <c r="A16" t="s">
        <v>66</v>
      </c>
      <c r="B16">
        <v>1253.0</v>
      </c>
      <c r="C16" t="s">
        <v>38</v>
      </c>
      <c r="D16">
        <v>2012.0</v>
      </c>
      <c r="E16" t="s">
        <v>38</v>
      </c>
      <c r="F16" s="4">
        <v>1810.0</v>
      </c>
      <c r="G16" s="5">
        <v>17.39</v>
      </c>
      <c r="H16">
        <v>2014.0</v>
      </c>
      <c r="I16" t="s">
        <v>67</v>
      </c>
      <c r="J16" s="6">
        <f>2268/1253</f>
        <v>1.810055866</v>
      </c>
      <c r="K16">
        <v>2012.0</v>
      </c>
    </row>
    <row r="17" ht="13.5" customHeight="1">
      <c r="A17" t="s">
        <v>70</v>
      </c>
      <c r="B17">
        <v>1045.0</v>
      </c>
      <c r="C17">
        <v>6.7</v>
      </c>
      <c r="D17">
        <v>2014.0</v>
      </c>
      <c r="E17" t="s">
        <v>38</v>
      </c>
      <c r="F17" s="4">
        <v>1309.0</v>
      </c>
      <c r="G17" s="5">
        <v>8.23</v>
      </c>
      <c r="H17">
        <v>2014.0</v>
      </c>
      <c r="I17" t="s">
        <v>38</v>
      </c>
      <c r="J17" s="6">
        <f>F17/B17</f>
        <v>1.252631579</v>
      </c>
      <c r="K17">
        <v>2014.0</v>
      </c>
    </row>
    <row r="18" ht="13.5" customHeight="1">
      <c r="A18" t="s">
        <v>71</v>
      </c>
      <c r="B18">
        <v>2164.0</v>
      </c>
      <c r="C18">
        <v>34.7</v>
      </c>
      <c r="D18">
        <v>2013.0</v>
      </c>
      <c r="E18" t="s">
        <v>38</v>
      </c>
      <c r="F18" s="4">
        <v>6656.0</v>
      </c>
      <c r="G18" s="5">
        <v>108.64</v>
      </c>
      <c r="H18">
        <v>2015.0</v>
      </c>
      <c r="I18" t="s">
        <v>72</v>
      </c>
      <c r="J18" s="6">
        <f>2513/B18</f>
        <v>1.161275416</v>
      </c>
      <c r="K18">
        <v>2013.0</v>
      </c>
    </row>
    <row r="19" ht="13.5" customHeight="1">
      <c r="A19" t="s">
        <v>76</v>
      </c>
      <c r="B19">
        <v>4.0</v>
      </c>
      <c r="C19" t="s">
        <v>38</v>
      </c>
      <c r="D19">
        <v>2015.0</v>
      </c>
      <c r="E19" t="s">
        <v>38</v>
      </c>
      <c r="F19" s="4">
        <v>8.0</v>
      </c>
      <c r="G19" s="5">
        <v>7.52</v>
      </c>
      <c r="H19">
        <v>2014.0</v>
      </c>
      <c r="I19" t="s">
        <v>38</v>
      </c>
      <c r="J19" s="6">
        <f>F19/4</f>
        <v>2</v>
      </c>
      <c r="K19">
        <v>2014.0</v>
      </c>
    </row>
    <row r="20" ht="13.5" customHeight="1">
      <c r="A20" t="s">
        <v>74</v>
      </c>
      <c r="B20">
        <v>13.0</v>
      </c>
      <c r="C20" t="s">
        <v>38</v>
      </c>
      <c r="D20">
        <v>2013.0</v>
      </c>
      <c r="E20" t="s">
        <v>38</v>
      </c>
      <c r="F20" s="4">
        <v>36.0</v>
      </c>
      <c r="G20" s="5">
        <v>7.9</v>
      </c>
      <c r="H20">
        <v>2009.0</v>
      </c>
      <c r="I20" t="s">
        <v>38</v>
      </c>
      <c r="J20" s="6">
        <f>F20/20</f>
        <v>1.8</v>
      </c>
      <c r="K20">
        <v>2009.0</v>
      </c>
    </row>
    <row r="21" ht="13.5" customHeight="1">
      <c r="A21" t="s">
        <v>77</v>
      </c>
      <c r="B21">
        <v>4135.0</v>
      </c>
      <c r="C21">
        <v>28.3</v>
      </c>
      <c r="D21">
        <v>2014.0</v>
      </c>
      <c r="E21" t="s">
        <v>78</v>
      </c>
      <c r="F21" s="4">
        <v>4998.0</v>
      </c>
      <c r="G21" s="5">
        <v>31.21</v>
      </c>
      <c r="H21">
        <v>2014.0</v>
      </c>
      <c r="I21" t="s">
        <v>79</v>
      </c>
      <c r="J21" s="6">
        <f>F21/B21</f>
        <v>1.208706167</v>
      </c>
      <c r="K21">
        <v>2014.0</v>
      </c>
    </row>
    <row r="22" ht="13.5" customHeight="1">
      <c r="A22" t="s">
        <v>85</v>
      </c>
      <c r="B22">
        <v>84.0</v>
      </c>
      <c r="C22">
        <v>12.2</v>
      </c>
      <c r="D22">
        <v>2012.0</v>
      </c>
      <c r="E22" t="s">
        <v>38</v>
      </c>
      <c r="F22" s="4">
        <v>149.0</v>
      </c>
      <c r="G22" s="5">
        <v>19.42</v>
      </c>
      <c r="H22">
        <v>2015.0</v>
      </c>
      <c r="I22" t="s">
        <v>38</v>
      </c>
      <c r="J22" s="6">
        <f>139/B22</f>
        <v>1.654761905</v>
      </c>
      <c r="K22">
        <v>2012.0</v>
      </c>
    </row>
    <row r="23" ht="13.5" customHeight="1">
      <c r="A23" t="s">
        <v>82</v>
      </c>
      <c r="B23">
        <v>51.0</v>
      </c>
      <c r="C23" t="s">
        <v>38</v>
      </c>
      <c r="D23">
        <v>2004.0</v>
      </c>
      <c r="E23" t="s">
        <v>38</v>
      </c>
      <c r="F23" s="4">
        <v>1033.0</v>
      </c>
      <c r="G23" s="5">
        <v>10.04</v>
      </c>
      <c r="H23">
        <v>2012.0</v>
      </c>
      <c r="I23" t="s">
        <v>38</v>
      </c>
      <c r="J23" s="6" t="s">
        <v>33</v>
      </c>
      <c r="K23" t="s">
        <v>33</v>
      </c>
    </row>
    <row r="24" ht="13.5" customHeight="1">
      <c r="A24" t="s">
        <v>83</v>
      </c>
      <c r="B24">
        <v>139.0</v>
      </c>
      <c r="C24" t="s">
        <v>38</v>
      </c>
      <c r="D24">
        <v>2013.0</v>
      </c>
      <c r="E24" t="s">
        <v>38</v>
      </c>
      <c r="F24" s="4">
        <v>5148.0</v>
      </c>
      <c r="G24" s="5">
        <v>63.75</v>
      </c>
      <c r="H24">
        <v>2015.0</v>
      </c>
      <c r="I24" t="s">
        <v>84</v>
      </c>
      <c r="J24" s="6">
        <f>6431/B24</f>
        <v>46.26618705</v>
      </c>
      <c r="K24">
        <v>2013.0</v>
      </c>
    </row>
    <row r="25" ht="13.5" customHeight="1">
      <c r="A25" t="s">
        <v>86</v>
      </c>
      <c r="B25">
        <v>952.0</v>
      </c>
      <c r="C25">
        <v>32.9</v>
      </c>
      <c r="D25">
        <v>2011.0</v>
      </c>
      <c r="E25" t="s">
        <v>38</v>
      </c>
      <c r="F25" s="4">
        <v>1207.0</v>
      </c>
      <c r="G25" s="5">
        <v>43.21</v>
      </c>
      <c r="H25">
        <v>2015.0</v>
      </c>
      <c r="I25" t="s">
        <v>87</v>
      </c>
      <c r="J25" s="6">
        <f>1133/B25</f>
        <v>1.19012605</v>
      </c>
      <c r="K25">
        <v>2011.0</v>
      </c>
    </row>
    <row r="26" ht="13.5" customHeight="1">
      <c r="A26" t="s">
        <v>88</v>
      </c>
      <c r="B26">
        <v>18976.0</v>
      </c>
      <c r="C26">
        <v>14.4</v>
      </c>
      <c r="D26">
        <v>2014.0</v>
      </c>
      <c r="E26" t="s">
        <v>89</v>
      </c>
      <c r="F26" s="4">
        <v>20762.0</v>
      </c>
      <c r="G26" s="5">
        <v>16.35</v>
      </c>
      <c r="H26">
        <v>2015.0</v>
      </c>
      <c r="I26" t="s">
        <v>90</v>
      </c>
      <c r="J26" s="6">
        <f>20010/B26</f>
        <v>1.054489882</v>
      </c>
      <c r="K26">
        <v>2014.0</v>
      </c>
    </row>
    <row r="27" ht="13.5" customHeight="1">
      <c r="A27" t="s">
        <v>96</v>
      </c>
      <c r="B27">
        <v>380.0</v>
      </c>
      <c r="C27" t="s">
        <v>38</v>
      </c>
      <c r="D27">
        <v>2013.0</v>
      </c>
      <c r="E27" t="s">
        <v>38</v>
      </c>
      <c r="F27" s="4">
        <v>675.0</v>
      </c>
      <c r="G27" s="5">
        <v>11.49</v>
      </c>
      <c r="H27">
        <v>2012.0</v>
      </c>
      <c r="I27" t="s">
        <v>38</v>
      </c>
      <c r="J27" s="6">
        <f>F27/420</f>
        <v>1.607142857</v>
      </c>
      <c r="K27">
        <v>2012.0</v>
      </c>
    </row>
    <row r="28" ht="13.5" customHeight="1">
      <c r="A28" t="s">
        <v>93</v>
      </c>
      <c r="B28">
        <v>627.0</v>
      </c>
      <c r="C28">
        <v>16.2</v>
      </c>
      <c r="D28">
        <v>2014.0</v>
      </c>
      <c r="E28" t="s">
        <v>94</v>
      </c>
      <c r="F28" s="4">
        <v>447.0</v>
      </c>
      <c r="G28" s="5">
        <v>11.38</v>
      </c>
      <c r="H28">
        <v>2015.0</v>
      </c>
      <c r="I28" t="s">
        <v>38</v>
      </c>
      <c r="J28" s="6">
        <f>568/B28</f>
        <v>0.9059011164</v>
      </c>
      <c r="K28">
        <v>2014.0</v>
      </c>
    </row>
    <row r="29" ht="13.5" customHeight="1">
      <c r="A29" t="s">
        <v>100</v>
      </c>
      <c r="B29">
        <v>551.0</v>
      </c>
      <c r="C29">
        <v>8.7</v>
      </c>
      <c r="D29">
        <v>2014.0</v>
      </c>
      <c r="E29" s="7" t="s">
        <v>97</v>
      </c>
      <c r="F29" s="4">
        <v>617.0</v>
      </c>
      <c r="G29" s="5">
        <v>9.29</v>
      </c>
      <c r="H29">
        <v>2015.0</v>
      </c>
      <c r="I29" s="7" t="s">
        <v>99</v>
      </c>
      <c r="J29" s="6">
        <f>578/B29</f>
        <v>1.049001815</v>
      </c>
      <c r="K29">
        <v>2014.0</v>
      </c>
    </row>
    <row r="30" ht="13.5" customHeight="1">
      <c r="A30" t="s">
        <v>104</v>
      </c>
      <c r="B30">
        <v>844.0</v>
      </c>
      <c r="C30" t="s">
        <v>38</v>
      </c>
      <c r="D30">
        <v>2014.0</v>
      </c>
      <c r="E30" t="s">
        <v>102</v>
      </c>
      <c r="F30" s="4">
        <v>2247.0</v>
      </c>
      <c r="G30" s="5">
        <v>7.16</v>
      </c>
      <c r="H30">
        <v>2015.0</v>
      </c>
      <c r="I30" t="s">
        <v>103</v>
      </c>
      <c r="J30" s="6">
        <f>2076/B30</f>
        <v>2.45971564</v>
      </c>
      <c r="K30">
        <v>2014.0</v>
      </c>
    </row>
    <row r="31" ht="13.5" customHeight="1">
      <c r="A31" t="s">
        <v>105</v>
      </c>
      <c r="B31">
        <v>680.0</v>
      </c>
      <c r="C31">
        <v>19.1</v>
      </c>
      <c r="D31">
        <v>2014.0</v>
      </c>
      <c r="E31" t="s">
        <v>38</v>
      </c>
      <c r="F31" s="4">
        <v>584.0</v>
      </c>
      <c r="G31" s="5">
        <v>15.86</v>
      </c>
      <c r="H31">
        <v>2015.0</v>
      </c>
      <c r="I31" t="s">
        <v>38</v>
      </c>
      <c r="J31" s="6">
        <f>681/B31</f>
        <v>1.001470588</v>
      </c>
      <c r="K31">
        <v>2014.0</v>
      </c>
    </row>
    <row r="32" ht="13.5" customHeight="1">
      <c r="A32" t="s">
        <v>110</v>
      </c>
      <c r="B32">
        <v>14.0</v>
      </c>
      <c r="C32" t="s">
        <v>38</v>
      </c>
      <c r="D32">
        <v>2012.0</v>
      </c>
      <c r="E32" t="s">
        <v>38</v>
      </c>
      <c r="F32" s="4">
        <v>18.0</v>
      </c>
      <c r="G32" s="5">
        <v>33.55</v>
      </c>
      <c r="H32">
        <v>2012.0</v>
      </c>
      <c r="I32" t="s">
        <v>38</v>
      </c>
      <c r="J32" s="6">
        <f>F32/B32</f>
        <v>1.285714286</v>
      </c>
      <c r="K32">
        <v>2012.0</v>
      </c>
    </row>
    <row r="33" ht="13.5" customHeight="1">
      <c r="A33" t="s">
        <v>113</v>
      </c>
      <c r="B33">
        <v>34.0</v>
      </c>
      <c r="C33" t="s">
        <v>38</v>
      </c>
      <c r="D33">
        <v>2014.0</v>
      </c>
      <c r="E33" t="s">
        <v>38</v>
      </c>
      <c r="F33" s="4">
        <v>39.0</v>
      </c>
      <c r="G33" s="5">
        <v>21.56</v>
      </c>
      <c r="H33">
        <v>2012.0</v>
      </c>
      <c r="I33" t="s">
        <v>38</v>
      </c>
      <c r="J33" s="6">
        <f>F33/37</f>
        <v>1.054054054</v>
      </c>
      <c r="K33">
        <v>2012.0</v>
      </c>
    </row>
    <row r="34" ht="13.5" customHeight="1">
      <c r="A34" t="s">
        <v>117</v>
      </c>
      <c r="B34">
        <v>25.0</v>
      </c>
      <c r="C34" t="s">
        <v>38</v>
      </c>
      <c r="D34">
        <v>2015.0</v>
      </c>
      <c r="E34" t="s">
        <v>38</v>
      </c>
      <c r="F34" s="4">
        <v>28.0</v>
      </c>
      <c r="G34" s="5">
        <v>25.61</v>
      </c>
      <c r="H34">
        <v>2012.0</v>
      </c>
      <c r="I34" t="s">
        <v>38</v>
      </c>
      <c r="J34" s="6">
        <f>F34/18</f>
        <v>1.555555556</v>
      </c>
      <c r="K34">
        <v>2012.0</v>
      </c>
    </row>
    <row r="35" ht="13.5" customHeight="1">
      <c r="A35" t="s">
        <v>120</v>
      </c>
      <c r="B35">
        <v>35.0</v>
      </c>
      <c r="C35" t="s">
        <v>38</v>
      </c>
      <c r="D35">
        <v>2014.0</v>
      </c>
      <c r="E35" t="s">
        <v>38</v>
      </c>
      <c r="F35" s="4">
        <v>58.0</v>
      </c>
      <c r="G35" s="5">
        <v>10.68</v>
      </c>
      <c r="H35">
        <v>2015.0</v>
      </c>
      <c r="I35" t="s">
        <v>38</v>
      </c>
      <c r="J35" s="6">
        <f>49/39</f>
        <v>1.256410256</v>
      </c>
      <c r="K35">
        <v>2010.0</v>
      </c>
    </row>
    <row r="36" ht="13.5" customHeight="1">
      <c r="A36" t="s">
        <v>124</v>
      </c>
      <c r="B36">
        <v>485.0</v>
      </c>
      <c r="C36">
        <v>33.8</v>
      </c>
      <c r="D36">
        <v>2010.0</v>
      </c>
      <c r="E36" t="s">
        <v>38</v>
      </c>
      <c r="F36" s="4">
        <v>420.0</v>
      </c>
      <c r="G36" s="5">
        <v>30.88</v>
      </c>
      <c r="H36">
        <v>2015.0</v>
      </c>
      <c r="I36" t="s">
        <v>115</v>
      </c>
      <c r="J36" s="6">
        <f>473/B36</f>
        <v>0.975257732</v>
      </c>
      <c r="K36">
        <v>2010.0</v>
      </c>
    </row>
    <row r="37" ht="13.5" customHeight="1">
      <c r="A37" t="s">
        <v>123</v>
      </c>
      <c r="B37">
        <v>221.0</v>
      </c>
      <c r="C37">
        <v>6.5</v>
      </c>
      <c r="D37">
        <v>2014.0</v>
      </c>
      <c r="E37" t="s">
        <v>119</v>
      </c>
      <c r="F37" s="4">
        <v>289.0</v>
      </c>
      <c r="G37" s="5">
        <v>8.42</v>
      </c>
      <c r="H37">
        <v>2015.0</v>
      </c>
      <c r="I37" t="s">
        <v>38</v>
      </c>
      <c r="J37" s="6">
        <f>268/B37</f>
        <v>1.212669683</v>
      </c>
      <c r="K37">
        <v>2014.0</v>
      </c>
    </row>
    <row r="38" ht="13.5" customHeight="1">
      <c r="A38" t="s">
        <v>128</v>
      </c>
      <c r="B38">
        <v>8846.0</v>
      </c>
      <c r="C38">
        <v>28.3</v>
      </c>
      <c r="D38">
        <v>2013.0</v>
      </c>
      <c r="E38" t="s">
        <v>38</v>
      </c>
      <c r="F38" s="4">
        <v>17778.0</v>
      </c>
      <c r="G38" s="5">
        <v>57.15</v>
      </c>
      <c r="H38">
        <v>2015.0</v>
      </c>
      <c r="I38" t="s">
        <v>38</v>
      </c>
      <c r="J38" s="6">
        <f>16072/9960</f>
        <v>1.613654618</v>
      </c>
      <c r="K38">
        <v>2012.0</v>
      </c>
    </row>
    <row r="39" ht="13.5" customHeight="1">
      <c r="F39" s="8"/>
      <c r="J39" s="6"/>
    </row>
    <row r="40" ht="13.5" customHeight="1">
      <c r="A40" t="s">
        <v>125</v>
      </c>
      <c r="F40" s="8"/>
      <c r="J40" s="6"/>
    </row>
    <row r="41" ht="13.5" customHeight="1">
      <c r="A41" t="s">
        <v>137</v>
      </c>
      <c r="F41" s="8"/>
      <c r="J41" s="6"/>
    </row>
    <row r="42" ht="13.5" customHeight="1">
      <c r="A42" t="s">
        <v>139</v>
      </c>
      <c r="F42" s="8"/>
      <c r="J42" s="6"/>
    </row>
    <row r="43" ht="13.5" customHeight="1">
      <c r="A43" t="s">
        <v>142</v>
      </c>
      <c r="F43" s="8"/>
      <c r="J43" s="6"/>
    </row>
    <row r="44" ht="13.5" customHeight="1">
      <c r="A44" t="s">
        <v>143</v>
      </c>
      <c r="F44" s="8"/>
      <c r="J44" s="6"/>
    </row>
    <row r="45" ht="13.5" customHeight="1">
      <c r="F45" s="8"/>
      <c r="J45" s="6"/>
    </row>
    <row r="46" ht="13.5" customHeight="1">
      <c r="A46" t="s">
        <v>144</v>
      </c>
      <c r="F46" s="8"/>
      <c r="J46" s="6"/>
    </row>
    <row r="47" ht="13.5" customHeight="1">
      <c r="A47" t="s">
        <v>145</v>
      </c>
      <c r="F47" s="8"/>
      <c r="J47" s="6"/>
    </row>
    <row r="48" ht="13.5" customHeight="1">
      <c r="F48" s="8"/>
      <c r="J48" s="6"/>
    </row>
    <row r="49" ht="13.5" customHeight="1">
      <c r="F49" s="8"/>
      <c r="J49" s="6"/>
    </row>
    <row r="50" ht="13.5" customHeight="1">
      <c r="F50" s="8"/>
      <c r="J50" s="6"/>
    </row>
    <row r="51" ht="13.5" customHeight="1">
      <c r="F51" s="8"/>
      <c r="J51" s="6"/>
    </row>
    <row r="52" ht="13.5" customHeight="1">
      <c r="F52" s="8"/>
      <c r="J52" s="6"/>
    </row>
    <row r="53" ht="13.5" customHeight="1">
      <c r="F53" s="8"/>
      <c r="J53" s="6"/>
    </row>
    <row r="54" ht="13.5" customHeight="1">
      <c r="F54" s="8"/>
      <c r="J54" s="6"/>
    </row>
    <row r="55" ht="13.5" customHeight="1">
      <c r="F55" s="8"/>
      <c r="J55" s="6"/>
    </row>
    <row r="56" ht="13.5" customHeight="1">
      <c r="F56" s="8"/>
      <c r="J56" s="6"/>
    </row>
    <row r="57" ht="13.5" customHeight="1">
      <c r="F57" s="8"/>
      <c r="J57" s="6"/>
    </row>
    <row r="58" ht="13.5" customHeight="1">
      <c r="F58" s="8"/>
      <c r="J58" s="6"/>
    </row>
    <row r="59" ht="13.5" customHeight="1">
      <c r="F59" s="8"/>
      <c r="J59" s="6"/>
    </row>
    <row r="60" ht="13.5" customHeight="1">
      <c r="F60" s="8"/>
      <c r="J60" s="6"/>
    </row>
    <row r="61" ht="13.5" customHeight="1">
      <c r="F61" s="8"/>
      <c r="J61" s="6"/>
    </row>
    <row r="62" ht="13.5" customHeight="1">
      <c r="F62" s="8"/>
      <c r="J62" s="6"/>
    </row>
    <row r="63" ht="13.5" customHeight="1">
      <c r="F63" s="8"/>
      <c r="J63" s="6"/>
    </row>
    <row r="64" ht="13.5" customHeight="1">
      <c r="F64" s="8"/>
      <c r="J64" s="6"/>
    </row>
    <row r="65" ht="13.5" customHeight="1">
      <c r="F65" s="8"/>
      <c r="J65" s="6"/>
    </row>
    <row r="66" ht="13.5" customHeight="1">
      <c r="F66" s="8"/>
      <c r="J66" s="6"/>
    </row>
    <row r="67" ht="13.5" customHeight="1">
      <c r="F67" s="8"/>
      <c r="J67" s="6"/>
    </row>
    <row r="68" ht="13.5" customHeight="1">
      <c r="F68" s="8"/>
      <c r="J68" s="6"/>
    </row>
    <row r="69" ht="13.5" customHeight="1">
      <c r="F69" s="8"/>
      <c r="J69" s="6"/>
    </row>
    <row r="70" ht="13.5" customHeight="1">
      <c r="F70" s="8"/>
      <c r="J70" s="6"/>
    </row>
    <row r="71" ht="13.5" customHeight="1">
      <c r="F71" s="8"/>
      <c r="J71" s="6"/>
    </row>
    <row r="72" ht="13.5" customHeight="1">
      <c r="F72" s="8"/>
      <c r="J72" s="6"/>
    </row>
    <row r="73" ht="13.5" customHeight="1">
      <c r="F73" s="8"/>
      <c r="J73" s="6"/>
    </row>
    <row r="74" ht="13.5" customHeight="1">
      <c r="F74" s="8"/>
      <c r="J74" s="6"/>
    </row>
    <row r="75" ht="13.5" customHeight="1">
      <c r="F75" s="8"/>
      <c r="J75" s="6"/>
    </row>
    <row r="76" ht="13.5" customHeight="1">
      <c r="F76" s="8"/>
      <c r="J76" s="6"/>
    </row>
    <row r="77" ht="13.5" customHeight="1">
      <c r="F77" s="8"/>
      <c r="J77" s="6"/>
    </row>
    <row r="78" ht="13.5" customHeight="1">
      <c r="F78" s="8"/>
      <c r="J78" s="6"/>
    </row>
    <row r="79" ht="13.5" customHeight="1">
      <c r="F79" s="8"/>
      <c r="J79" s="6"/>
    </row>
    <row r="80" ht="13.5" customHeight="1">
      <c r="F80" s="8"/>
      <c r="J80" s="6"/>
    </row>
    <row r="81" ht="13.5" customHeight="1">
      <c r="F81" s="8"/>
      <c r="J81" s="6"/>
    </row>
    <row r="82" ht="13.5" customHeight="1">
      <c r="F82" s="8"/>
      <c r="J82" s="6"/>
    </row>
    <row r="83" ht="13.5" customHeight="1">
      <c r="F83" s="8"/>
      <c r="J83" s="6"/>
    </row>
    <row r="84" ht="13.5" customHeight="1">
      <c r="F84" s="8"/>
      <c r="J84" s="6"/>
    </row>
    <row r="85" ht="13.5" customHeight="1">
      <c r="F85" s="8"/>
      <c r="J85" s="6"/>
    </row>
    <row r="86" ht="13.5" customHeight="1">
      <c r="F86" s="8"/>
      <c r="J86" s="6"/>
    </row>
    <row r="87" ht="13.5" customHeight="1">
      <c r="F87" s="8"/>
      <c r="J87" s="6"/>
    </row>
    <row r="88" ht="13.5" customHeight="1">
      <c r="F88" s="8"/>
      <c r="J88" s="6"/>
    </row>
    <row r="89" ht="13.5" customHeight="1">
      <c r="F89" s="8"/>
      <c r="J89" s="6"/>
    </row>
    <row r="90" ht="13.5" customHeight="1">
      <c r="F90" s="8"/>
      <c r="J90" s="6"/>
    </row>
    <row r="91" ht="13.5" customHeight="1">
      <c r="F91" s="8"/>
      <c r="J91" s="6"/>
    </row>
    <row r="92" ht="13.5" customHeight="1">
      <c r="F92" s="8"/>
      <c r="J92" s="6"/>
    </row>
    <row r="93" ht="13.5" customHeight="1">
      <c r="F93" s="8"/>
      <c r="J93" s="6"/>
    </row>
    <row r="94" ht="13.5" customHeight="1">
      <c r="F94" s="8"/>
      <c r="J94" s="6"/>
    </row>
    <row r="95" ht="13.5" customHeight="1">
      <c r="F95" s="8"/>
      <c r="J95" s="6"/>
    </row>
    <row r="96" ht="13.5" customHeight="1">
      <c r="F96" s="8"/>
      <c r="J96" s="6"/>
    </row>
    <row r="97" ht="13.5" customHeight="1">
      <c r="F97" s="8"/>
      <c r="J97" s="6"/>
    </row>
    <row r="98" ht="13.5" customHeight="1">
      <c r="F98" s="8"/>
      <c r="J98" s="6"/>
    </row>
    <row r="99" ht="13.5" customHeight="1">
      <c r="F99" s="8"/>
      <c r="J99" s="6"/>
    </row>
    <row r="100" ht="13.5" customHeight="1">
      <c r="F100" s="8"/>
      <c r="J100" s="6"/>
    </row>
    <row r="101" ht="13.5" customHeight="1">
      <c r="F101" s="8"/>
      <c r="J101" s="6"/>
    </row>
    <row r="102" ht="13.5" customHeight="1">
      <c r="F102" s="8"/>
      <c r="J102" s="6"/>
    </row>
    <row r="103" ht="13.5" customHeight="1">
      <c r="F103" s="8"/>
      <c r="J103" s="6"/>
    </row>
    <row r="104" ht="13.5" customHeight="1">
      <c r="F104" s="8"/>
      <c r="J104" s="6"/>
    </row>
    <row r="105" ht="13.5" customHeight="1">
      <c r="F105" s="8"/>
      <c r="J105" s="6"/>
    </row>
    <row r="106" ht="13.5" customHeight="1">
      <c r="F106" s="8"/>
      <c r="J106" s="6"/>
    </row>
    <row r="107" ht="13.5" customHeight="1">
      <c r="F107" s="8"/>
      <c r="J107" s="6"/>
    </row>
    <row r="108" ht="13.5" customHeight="1">
      <c r="F108" s="8"/>
      <c r="J108" s="6"/>
    </row>
    <row r="109" ht="13.5" customHeight="1">
      <c r="F109" s="8"/>
      <c r="J109" s="6"/>
    </row>
    <row r="110" ht="13.5" customHeight="1">
      <c r="F110" s="8"/>
      <c r="J110" s="6"/>
    </row>
    <row r="111" ht="13.5" customHeight="1">
      <c r="F111" s="8"/>
      <c r="J111" s="6"/>
    </row>
    <row r="112" ht="13.5" customHeight="1">
      <c r="F112" s="8"/>
      <c r="J112" s="6"/>
    </row>
    <row r="113" ht="13.5" customHeight="1">
      <c r="F113" s="8"/>
      <c r="J113" s="6"/>
    </row>
    <row r="114" ht="13.5" customHeight="1">
      <c r="F114" s="8"/>
      <c r="J114" s="6"/>
    </row>
    <row r="115" ht="13.5" customHeight="1">
      <c r="F115" s="8"/>
      <c r="J115" s="6"/>
    </row>
    <row r="116" ht="13.5" customHeight="1">
      <c r="F116" s="8"/>
      <c r="J116" s="6"/>
    </row>
    <row r="117" ht="13.5" customHeight="1">
      <c r="F117" s="8"/>
      <c r="J117" s="6"/>
    </row>
    <row r="118" ht="13.5" customHeight="1">
      <c r="F118" s="8"/>
      <c r="J118" s="6"/>
    </row>
    <row r="119" ht="13.5" customHeight="1">
      <c r="F119" s="8"/>
      <c r="J119" s="6"/>
    </row>
    <row r="120" ht="13.5" customHeight="1">
      <c r="F120" s="8"/>
      <c r="J120" s="6"/>
    </row>
    <row r="121" ht="13.5" customHeight="1">
      <c r="F121" s="8"/>
      <c r="J121" s="6"/>
    </row>
    <row r="122" ht="13.5" customHeight="1">
      <c r="F122" s="8"/>
      <c r="J122" s="6"/>
    </row>
    <row r="123" ht="13.5" customHeight="1">
      <c r="F123" s="8"/>
      <c r="J123" s="6"/>
    </row>
    <row r="124" ht="13.5" customHeight="1">
      <c r="F124" s="8"/>
      <c r="J124" s="6"/>
    </row>
    <row r="125" ht="13.5" customHeight="1">
      <c r="F125" s="8"/>
      <c r="J125" s="6"/>
    </row>
    <row r="126" ht="13.5" customHeight="1">
      <c r="F126" s="8"/>
      <c r="J126" s="6"/>
    </row>
    <row r="127" ht="13.5" customHeight="1">
      <c r="F127" s="8"/>
      <c r="J127" s="6"/>
    </row>
    <row r="128" ht="13.5" customHeight="1">
      <c r="F128" s="8"/>
      <c r="J128" s="6"/>
    </row>
    <row r="129" ht="13.5" customHeight="1">
      <c r="F129" s="8"/>
      <c r="J129" s="6"/>
    </row>
    <row r="130" ht="13.5" customHeight="1">
      <c r="F130" s="8"/>
      <c r="J130" s="6"/>
    </row>
    <row r="131" ht="13.5" customHeight="1">
      <c r="F131" s="8"/>
      <c r="J131" s="6"/>
    </row>
    <row r="132" ht="13.5" customHeight="1">
      <c r="F132" s="8"/>
      <c r="J132" s="6"/>
    </row>
    <row r="133" ht="13.5" customHeight="1">
      <c r="F133" s="8"/>
      <c r="J133" s="6"/>
    </row>
    <row r="134" ht="13.5" customHeight="1">
      <c r="F134" s="8"/>
      <c r="J134" s="6"/>
    </row>
    <row r="135" ht="13.5" customHeight="1">
      <c r="F135" s="8"/>
      <c r="J135" s="6"/>
    </row>
    <row r="136" ht="13.5" customHeight="1">
      <c r="F136" s="8"/>
      <c r="J136" s="6"/>
    </row>
    <row r="137" ht="13.5" customHeight="1">
      <c r="F137" s="8"/>
      <c r="J137" s="6"/>
    </row>
    <row r="138" ht="13.5" customHeight="1">
      <c r="F138" s="8"/>
      <c r="J138" s="6"/>
    </row>
    <row r="139" ht="13.5" customHeight="1">
      <c r="F139" s="8"/>
      <c r="J139" s="6"/>
    </row>
    <row r="140" ht="13.5" customHeight="1">
      <c r="F140" s="8"/>
      <c r="J140" s="6"/>
    </row>
    <row r="141" ht="13.5" customHeight="1">
      <c r="F141" s="8"/>
      <c r="J141" s="6"/>
    </row>
    <row r="142" ht="13.5" customHeight="1">
      <c r="F142" s="8"/>
      <c r="J142" s="6"/>
    </row>
    <row r="143" ht="13.5" customHeight="1">
      <c r="F143" s="8"/>
      <c r="J143" s="6"/>
    </row>
    <row r="144" ht="13.5" customHeight="1">
      <c r="F144" s="8"/>
      <c r="J144" s="6"/>
    </row>
    <row r="145" ht="13.5" customHeight="1">
      <c r="F145" s="8"/>
      <c r="J145" s="6"/>
    </row>
    <row r="146" ht="13.5" customHeight="1">
      <c r="F146" s="8"/>
      <c r="J146" s="6"/>
    </row>
    <row r="147" ht="13.5" customHeight="1">
      <c r="F147" s="8"/>
      <c r="J147" s="6"/>
    </row>
    <row r="148" ht="13.5" customHeight="1">
      <c r="F148" s="8"/>
      <c r="J148" s="6"/>
    </row>
    <row r="149" ht="13.5" customHeight="1">
      <c r="F149" s="8"/>
      <c r="J149" s="6"/>
    </row>
    <row r="150" ht="13.5" customHeight="1">
      <c r="F150" s="8"/>
      <c r="J150" s="6"/>
    </row>
    <row r="151" ht="13.5" customHeight="1">
      <c r="F151" s="8"/>
      <c r="J151" s="6"/>
    </row>
    <row r="152" ht="13.5" customHeight="1">
      <c r="F152" s="8"/>
      <c r="J152" s="6"/>
    </row>
    <row r="153" ht="13.5" customHeight="1">
      <c r="F153" s="8"/>
      <c r="J153" s="6"/>
    </row>
    <row r="154" ht="13.5" customHeight="1">
      <c r="F154" s="8"/>
      <c r="J154" s="6"/>
    </row>
    <row r="155" ht="13.5" customHeight="1">
      <c r="F155" s="8"/>
      <c r="J155" s="6"/>
    </row>
    <row r="156" ht="13.5" customHeight="1">
      <c r="F156" s="8"/>
      <c r="J156" s="6"/>
    </row>
    <row r="157" ht="13.5" customHeight="1">
      <c r="F157" s="8"/>
      <c r="J157" s="6"/>
    </row>
    <row r="158" ht="13.5" customHeight="1">
      <c r="F158" s="8"/>
      <c r="J158" s="6"/>
    </row>
    <row r="159" ht="13.5" customHeight="1">
      <c r="F159" s="8"/>
      <c r="J159" s="6"/>
    </row>
    <row r="160" ht="13.5" customHeight="1">
      <c r="F160" s="8"/>
      <c r="J160" s="6"/>
    </row>
    <row r="161" ht="13.5" customHeight="1">
      <c r="F161" s="8"/>
      <c r="J161" s="6"/>
    </row>
    <row r="162" ht="13.5" customHeight="1">
      <c r="F162" s="8"/>
      <c r="J162" s="6"/>
    </row>
    <row r="163" ht="13.5" customHeight="1">
      <c r="F163" s="8"/>
      <c r="J163" s="6"/>
    </row>
    <row r="164" ht="13.5" customHeight="1">
      <c r="F164" s="8"/>
      <c r="J164" s="6"/>
    </row>
    <row r="165" ht="13.5" customHeight="1">
      <c r="F165" s="8"/>
      <c r="J165" s="6"/>
    </row>
    <row r="166" ht="13.5" customHeight="1">
      <c r="F166" s="8"/>
      <c r="J166" s="6"/>
    </row>
    <row r="167" ht="13.5" customHeight="1">
      <c r="F167" s="8"/>
      <c r="J167" s="6"/>
    </row>
    <row r="168" ht="13.5" customHeight="1">
      <c r="F168" s="8"/>
      <c r="J168" s="6"/>
    </row>
    <row r="169" ht="13.5" customHeight="1">
      <c r="F169" s="8"/>
      <c r="J169" s="6"/>
    </row>
    <row r="170" ht="13.5" customHeight="1">
      <c r="F170" s="8"/>
      <c r="J170" s="6"/>
    </row>
    <row r="171" ht="13.5" customHeight="1">
      <c r="F171" s="8"/>
      <c r="J171" s="6"/>
    </row>
    <row r="172" ht="13.5" customHeight="1">
      <c r="F172" s="8"/>
      <c r="J172" s="6"/>
    </row>
    <row r="173" ht="13.5" customHeight="1">
      <c r="F173" s="8"/>
      <c r="J173" s="6"/>
    </row>
    <row r="174" ht="13.5" customHeight="1">
      <c r="F174" s="8"/>
      <c r="J174" s="6"/>
    </row>
    <row r="175" ht="13.5" customHeight="1">
      <c r="F175" s="8"/>
      <c r="J175" s="6"/>
    </row>
    <row r="176" ht="13.5" customHeight="1">
      <c r="F176" s="8"/>
      <c r="J176" s="6"/>
    </row>
    <row r="177" ht="13.5" customHeight="1">
      <c r="F177" s="8"/>
      <c r="J177" s="6"/>
    </row>
    <row r="178" ht="13.5" customHeight="1">
      <c r="F178" s="8"/>
      <c r="J178" s="6"/>
    </row>
    <row r="179" ht="13.5" customHeight="1">
      <c r="F179" s="8"/>
      <c r="J179" s="6"/>
    </row>
    <row r="180" ht="13.5" customHeight="1">
      <c r="F180" s="8"/>
      <c r="J180" s="6"/>
    </row>
    <row r="181" ht="13.5" customHeight="1">
      <c r="F181" s="8"/>
      <c r="J181" s="6"/>
    </row>
    <row r="182" ht="13.5" customHeight="1">
      <c r="F182" s="8"/>
      <c r="J182" s="6"/>
    </row>
    <row r="183" ht="13.5" customHeight="1">
      <c r="F183" s="8"/>
      <c r="J183" s="6"/>
    </row>
    <row r="184" ht="13.5" customHeight="1">
      <c r="F184" s="8"/>
      <c r="J184" s="6"/>
    </row>
    <row r="185" ht="13.5" customHeight="1">
      <c r="F185" s="8"/>
      <c r="J185" s="6"/>
    </row>
    <row r="186" ht="13.5" customHeight="1">
      <c r="F186" s="8"/>
      <c r="J186" s="6"/>
    </row>
    <row r="187" ht="13.5" customHeight="1">
      <c r="F187" s="8"/>
      <c r="J187" s="6"/>
    </row>
    <row r="188" ht="13.5" customHeight="1">
      <c r="F188" s="8"/>
      <c r="J188" s="6"/>
    </row>
    <row r="189" ht="13.5" customHeight="1">
      <c r="F189" s="8"/>
      <c r="J189" s="6"/>
    </row>
    <row r="190" ht="13.5" customHeight="1">
      <c r="F190" s="8"/>
      <c r="J190" s="6"/>
    </row>
    <row r="191" ht="13.5" customHeight="1">
      <c r="F191" s="8"/>
      <c r="J191" s="6"/>
    </row>
    <row r="192" ht="13.5" customHeight="1">
      <c r="F192" s="8"/>
      <c r="J192" s="6"/>
    </row>
    <row r="193" ht="13.5" customHeight="1">
      <c r="F193" s="8"/>
      <c r="J193" s="6"/>
    </row>
    <row r="194" ht="13.5" customHeight="1">
      <c r="F194" s="8"/>
      <c r="J194" s="6"/>
    </row>
    <row r="195" ht="13.5" customHeight="1">
      <c r="F195" s="8"/>
      <c r="J195" s="6"/>
    </row>
    <row r="196" ht="13.5" customHeight="1">
      <c r="F196" s="8"/>
      <c r="J196" s="6"/>
    </row>
    <row r="197" ht="13.5" customHeight="1">
      <c r="F197" s="8"/>
      <c r="J197" s="6"/>
    </row>
    <row r="198" ht="13.5" customHeight="1">
      <c r="F198" s="8"/>
      <c r="J198" s="6"/>
    </row>
    <row r="199" ht="13.5" customHeight="1">
      <c r="F199" s="8"/>
      <c r="J199" s="6"/>
    </row>
    <row r="200" ht="13.5" customHeight="1">
      <c r="F200" s="8"/>
      <c r="J200" s="6"/>
    </row>
    <row r="201" ht="13.5" customHeight="1">
      <c r="F201" s="8"/>
      <c r="J201" s="6"/>
    </row>
    <row r="202" ht="13.5" customHeight="1">
      <c r="F202" s="8"/>
      <c r="J202" s="6"/>
    </row>
    <row r="203" ht="13.5" customHeight="1">
      <c r="F203" s="8"/>
      <c r="J203" s="6"/>
    </row>
    <row r="204" ht="13.5" customHeight="1">
      <c r="F204" s="8"/>
      <c r="J204" s="6"/>
    </row>
    <row r="205" ht="13.5" customHeight="1">
      <c r="F205" s="8"/>
      <c r="J205" s="6"/>
    </row>
    <row r="206" ht="13.5" customHeight="1">
      <c r="F206" s="8"/>
      <c r="J206" s="6"/>
    </row>
    <row r="207" ht="13.5" customHeight="1">
      <c r="F207" s="8"/>
      <c r="J207" s="6"/>
    </row>
    <row r="208" ht="13.5" customHeight="1">
      <c r="F208" s="8"/>
      <c r="J208" s="6"/>
    </row>
    <row r="209" ht="13.5" customHeight="1">
      <c r="F209" s="8"/>
      <c r="J209" s="6"/>
    </row>
    <row r="210" ht="13.5" customHeight="1">
      <c r="F210" s="8"/>
      <c r="J210" s="6"/>
    </row>
    <row r="211" ht="13.5" customHeight="1">
      <c r="F211" s="8"/>
      <c r="J211" s="6"/>
    </row>
    <row r="212" ht="13.5" customHeight="1">
      <c r="F212" s="8"/>
      <c r="J212" s="6"/>
    </row>
    <row r="213" ht="13.5" customHeight="1">
      <c r="F213" s="8"/>
      <c r="J213" s="6"/>
    </row>
    <row r="214" ht="13.5" customHeight="1">
      <c r="F214" s="8"/>
      <c r="J214" s="6"/>
    </row>
    <row r="215" ht="13.5" customHeight="1">
      <c r="F215" s="8"/>
      <c r="J215" s="6"/>
    </row>
    <row r="216" ht="13.5" customHeight="1">
      <c r="F216" s="8"/>
      <c r="J216" s="6"/>
    </row>
    <row r="217" ht="13.5" customHeight="1">
      <c r="F217" s="8"/>
      <c r="J217" s="6"/>
    </row>
    <row r="218" ht="13.5" customHeight="1">
      <c r="F218" s="8"/>
      <c r="J218" s="6"/>
    </row>
    <row r="219" ht="13.5" customHeight="1">
      <c r="F219" s="8"/>
      <c r="J219" s="6"/>
    </row>
    <row r="220" ht="13.5" customHeight="1">
      <c r="F220" s="8"/>
      <c r="J220" s="6"/>
    </row>
    <row r="221" ht="13.5" customHeight="1">
      <c r="F221" s="8"/>
      <c r="J221" s="6"/>
    </row>
    <row r="222" ht="13.5" customHeight="1">
      <c r="F222" s="8"/>
      <c r="J222" s="6"/>
    </row>
    <row r="223" ht="13.5" customHeight="1">
      <c r="F223" s="8"/>
      <c r="J223" s="6"/>
    </row>
    <row r="224" ht="13.5" customHeight="1">
      <c r="F224" s="8"/>
      <c r="J224" s="6"/>
    </row>
    <row r="225" ht="13.5" customHeight="1">
      <c r="F225" s="8"/>
      <c r="J225" s="6"/>
    </row>
    <row r="226" ht="13.5" customHeight="1">
      <c r="F226" s="8"/>
      <c r="J226" s="6"/>
    </row>
    <row r="227" ht="13.5" customHeight="1">
      <c r="F227" s="8"/>
      <c r="J227" s="6"/>
    </row>
    <row r="228" ht="13.5" customHeight="1">
      <c r="F228" s="8"/>
      <c r="J228" s="6"/>
    </row>
    <row r="229" ht="13.5" customHeight="1">
      <c r="F229" s="8"/>
      <c r="J229" s="6"/>
    </row>
    <row r="230" ht="13.5" customHeight="1">
      <c r="F230" s="8"/>
      <c r="J230" s="6"/>
    </row>
    <row r="231" ht="13.5" customHeight="1">
      <c r="F231" s="8"/>
      <c r="J231" s="6"/>
    </row>
    <row r="232" ht="13.5" customHeight="1">
      <c r="F232" s="8"/>
      <c r="J232" s="6"/>
    </row>
    <row r="233" ht="13.5" customHeight="1">
      <c r="F233" s="8"/>
      <c r="J233" s="6"/>
    </row>
    <row r="234" ht="13.5" customHeight="1">
      <c r="F234" s="8"/>
      <c r="J234" s="6"/>
    </row>
    <row r="235" ht="13.5" customHeight="1">
      <c r="F235" s="8"/>
      <c r="J235" s="6"/>
    </row>
    <row r="236" ht="13.5" customHeight="1">
      <c r="F236" s="8"/>
      <c r="J236" s="6"/>
    </row>
    <row r="237" ht="13.5" customHeight="1">
      <c r="F237" s="8"/>
      <c r="J237" s="6"/>
    </row>
    <row r="238" ht="13.5" customHeight="1">
      <c r="F238" s="8"/>
      <c r="J238" s="6"/>
    </row>
    <row r="239" ht="13.5" customHeight="1">
      <c r="F239" s="8"/>
      <c r="J239" s="6"/>
    </row>
    <row r="240" ht="13.5" customHeight="1">
      <c r="F240" s="8"/>
      <c r="J240" s="6"/>
    </row>
    <row r="241" ht="13.5" customHeight="1">
      <c r="F241" s="8"/>
      <c r="J241" s="6"/>
    </row>
    <row r="242" ht="13.5" customHeight="1">
      <c r="F242" s="8"/>
      <c r="J242" s="6"/>
    </row>
    <row r="243" ht="13.5" customHeight="1">
      <c r="F243" s="8"/>
      <c r="J243" s="6"/>
    </row>
    <row r="244" ht="13.5" customHeight="1">
      <c r="F244" s="8"/>
      <c r="J244" s="6"/>
    </row>
    <row r="245" ht="13.5" customHeight="1">
      <c r="F245" s="8"/>
      <c r="J245" s="6"/>
    </row>
    <row r="246" ht="13.5" customHeight="1">
      <c r="F246" s="8"/>
      <c r="J246" s="6"/>
    </row>
    <row r="247" ht="13.5" customHeight="1">
      <c r="F247" s="8"/>
      <c r="J247" s="6"/>
    </row>
    <row r="248" ht="13.5" customHeight="1">
      <c r="F248" s="8"/>
      <c r="J248" s="6"/>
    </row>
    <row r="249" ht="13.5" customHeight="1">
      <c r="F249" s="8"/>
      <c r="J249" s="6"/>
    </row>
    <row r="250" ht="13.5" customHeight="1">
      <c r="F250" s="8"/>
      <c r="J250" s="6"/>
    </row>
    <row r="251" ht="13.5" customHeight="1">
      <c r="F251" s="8"/>
      <c r="J251" s="6"/>
    </row>
    <row r="252" ht="13.5" customHeight="1">
      <c r="F252" s="8"/>
      <c r="J252" s="6"/>
    </row>
    <row r="253" ht="13.5" customHeight="1">
      <c r="F253" s="8"/>
      <c r="J253" s="6"/>
    </row>
    <row r="254" ht="13.5" customHeight="1">
      <c r="F254" s="8"/>
      <c r="J254" s="6"/>
    </row>
    <row r="255" ht="13.5" customHeight="1">
      <c r="F255" s="8"/>
      <c r="J255" s="6"/>
    </row>
    <row r="256" ht="13.5" customHeight="1">
      <c r="F256" s="8"/>
      <c r="J256" s="6"/>
    </row>
    <row r="257" ht="13.5" customHeight="1">
      <c r="F257" s="8"/>
      <c r="J257" s="6"/>
    </row>
    <row r="258" ht="13.5" customHeight="1">
      <c r="F258" s="8"/>
      <c r="J258" s="6"/>
    </row>
    <row r="259" ht="13.5" customHeight="1">
      <c r="F259" s="8"/>
      <c r="J259" s="6"/>
    </row>
    <row r="260" ht="13.5" customHeight="1">
      <c r="F260" s="8"/>
      <c r="J260" s="6"/>
    </row>
    <row r="261" ht="13.5" customHeight="1">
      <c r="F261" s="8"/>
      <c r="J261" s="6"/>
    </row>
    <row r="262" ht="13.5" customHeight="1">
      <c r="F262" s="8"/>
      <c r="J262" s="6"/>
    </row>
    <row r="263" ht="13.5" customHeight="1">
      <c r="F263" s="8"/>
      <c r="J263" s="6"/>
    </row>
    <row r="264" ht="13.5" customHeight="1">
      <c r="F264" s="8"/>
      <c r="J264" s="6"/>
    </row>
    <row r="265" ht="13.5" customHeight="1">
      <c r="F265" s="8"/>
      <c r="J265" s="6"/>
    </row>
    <row r="266" ht="13.5" customHeight="1">
      <c r="F266" s="8"/>
      <c r="J266" s="6"/>
    </row>
    <row r="267" ht="13.5" customHeight="1">
      <c r="F267" s="8"/>
      <c r="J267" s="6"/>
    </row>
    <row r="268" ht="13.5" customHeight="1">
      <c r="F268" s="8"/>
      <c r="J268" s="6"/>
    </row>
    <row r="269" ht="13.5" customHeight="1">
      <c r="F269" s="8"/>
      <c r="J269" s="6"/>
    </row>
    <row r="270" ht="13.5" customHeight="1">
      <c r="F270" s="8"/>
      <c r="J270" s="6"/>
    </row>
    <row r="271" ht="13.5" customHeight="1">
      <c r="F271" s="8"/>
      <c r="J271" s="6"/>
    </row>
    <row r="272" ht="13.5" customHeight="1">
      <c r="F272" s="8"/>
      <c r="J272" s="6"/>
    </row>
    <row r="273" ht="13.5" customHeight="1">
      <c r="F273" s="8"/>
      <c r="J273" s="6"/>
    </row>
    <row r="274" ht="13.5" customHeight="1">
      <c r="F274" s="8"/>
      <c r="J274" s="6"/>
    </row>
    <row r="275" ht="13.5" customHeight="1">
      <c r="F275" s="8"/>
      <c r="J275" s="6"/>
    </row>
    <row r="276" ht="13.5" customHeight="1">
      <c r="F276" s="8"/>
      <c r="J276" s="6"/>
    </row>
    <row r="277" ht="13.5" customHeight="1">
      <c r="F277" s="8"/>
      <c r="J277" s="6"/>
    </row>
    <row r="278" ht="13.5" customHeight="1">
      <c r="F278" s="8"/>
      <c r="J278" s="6"/>
    </row>
    <row r="279" ht="13.5" customHeight="1">
      <c r="F279" s="8"/>
      <c r="J279" s="6"/>
    </row>
    <row r="280" ht="13.5" customHeight="1">
      <c r="F280" s="8"/>
      <c r="J280" s="6"/>
    </row>
    <row r="281" ht="13.5" customHeight="1">
      <c r="F281" s="8"/>
      <c r="J281" s="6"/>
    </row>
    <row r="282" ht="13.5" customHeight="1">
      <c r="F282" s="8"/>
      <c r="J282" s="6"/>
    </row>
    <row r="283" ht="13.5" customHeight="1">
      <c r="F283" s="8"/>
      <c r="J283" s="6"/>
    </row>
    <row r="284" ht="13.5" customHeight="1">
      <c r="F284" s="8"/>
      <c r="J284" s="6"/>
    </row>
    <row r="285" ht="13.5" customHeight="1">
      <c r="F285" s="8"/>
      <c r="J285" s="6"/>
    </row>
    <row r="286" ht="13.5" customHeight="1">
      <c r="F286" s="8"/>
      <c r="J286" s="6"/>
    </row>
    <row r="287" ht="13.5" customHeight="1">
      <c r="F287" s="8"/>
      <c r="J287" s="6"/>
    </row>
    <row r="288" ht="13.5" customHeight="1">
      <c r="F288" s="8"/>
      <c r="J288" s="6"/>
    </row>
    <row r="289" ht="13.5" customHeight="1">
      <c r="F289" s="8"/>
      <c r="J289" s="6"/>
    </row>
    <row r="290" ht="13.5" customHeight="1">
      <c r="F290" s="8"/>
      <c r="J290" s="6"/>
    </row>
    <row r="291" ht="13.5" customHeight="1">
      <c r="F291" s="8"/>
      <c r="J291" s="6"/>
    </row>
    <row r="292" ht="13.5" customHeight="1">
      <c r="F292" s="8"/>
      <c r="J292" s="6"/>
    </row>
    <row r="293" ht="13.5" customHeight="1">
      <c r="F293" s="8"/>
      <c r="J293" s="6"/>
    </row>
    <row r="294" ht="13.5" customHeight="1">
      <c r="F294" s="8"/>
      <c r="J294" s="6"/>
    </row>
    <row r="295" ht="13.5" customHeight="1">
      <c r="F295" s="8"/>
      <c r="J295" s="6"/>
    </row>
    <row r="296" ht="13.5" customHeight="1">
      <c r="F296" s="8"/>
      <c r="J296" s="6"/>
    </row>
    <row r="297" ht="13.5" customHeight="1">
      <c r="F297" s="8"/>
      <c r="J297" s="6"/>
    </row>
    <row r="298" ht="13.5" customHeight="1">
      <c r="F298" s="8"/>
      <c r="J298" s="6"/>
    </row>
    <row r="299" ht="13.5" customHeight="1">
      <c r="F299" s="8"/>
      <c r="J299" s="6"/>
    </row>
    <row r="300" ht="13.5" customHeight="1">
      <c r="F300" s="8"/>
      <c r="J300" s="6"/>
    </row>
    <row r="301" ht="13.5" customHeight="1">
      <c r="F301" s="8"/>
      <c r="J301" s="6"/>
    </row>
    <row r="302" ht="13.5" customHeight="1">
      <c r="F302" s="8"/>
      <c r="J302" s="6"/>
    </row>
    <row r="303" ht="13.5" customHeight="1">
      <c r="F303" s="8"/>
      <c r="J303" s="6"/>
    </row>
    <row r="304" ht="13.5" customHeight="1">
      <c r="F304" s="8"/>
      <c r="J304" s="6"/>
    </row>
    <row r="305" ht="13.5" customHeight="1">
      <c r="F305" s="8"/>
      <c r="J305" s="6"/>
    </row>
    <row r="306" ht="13.5" customHeight="1">
      <c r="F306" s="8"/>
      <c r="J306" s="6"/>
    </row>
    <row r="307" ht="13.5" customHeight="1">
      <c r="F307" s="8"/>
      <c r="J307" s="6"/>
    </row>
    <row r="308" ht="13.5" customHeight="1">
      <c r="F308" s="8"/>
      <c r="J308" s="6"/>
    </row>
    <row r="309" ht="13.5" customHeight="1">
      <c r="F309" s="8"/>
      <c r="J309" s="6"/>
    </row>
    <row r="310" ht="13.5" customHeight="1">
      <c r="F310" s="8"/>
      <c r="J310" s="6"/>
    </row>
    <row r="311" ht="13.5" customHeight="1">
      <c r="F311" s="8"/>
      <c r="J311" s="6"/>
    </row>
    <row r="312" ht="13.5" customHeight="1">
      <c r="F312" s="8"/>
      <c r="J312" s="6"/>
    </row>
    <row r="313" ht="13.5" customHeight="1">
      <c r="F313" s="8"/>
      <c r="J313" s="6"/>
    </row>
    <row r="314" ht="13.5" customHeight="1">
      <c r="F314" s="8"/>
      <c r="J314" s="6"/>
    </row>
    <row r="315" ht="13.5" customHeight="1">
      <c r="F315" s="8"/>
      <c r="J315" s="6"/>
    </row>
    <row r="316" ht="13.5" customHeight="1">
      <c r="F316" s="8"/>
      <c r="J316" s="6"/>
    </row>
    <row r="317" ht="13.5" customHeight="1">
      <c r="F317" s="8"/>
      <c r="J317" s="6"/>
    </row>
    <row r="318" ht="13.5" customHeight="1">
      <c r="F318" s="8"/>
      <c r="J318" s="6"/>
    </row>
    <row r="319" ht="13.5" customHeight="1">
      <c r="F319" s="8"/>
      <c r="J319" s="6"/>
    </row>
    <row r="320" ht="13.5" customHeight="1">
      <c r="F320" s="8"/>
      <c r="J320" s="6"/>
    </row>
    <row r="321" ht="13.5" customHeight="1">
      <c r="F321" s="8"/>
      <c r="J321" s="6"/>
    </row>
    <row r="322" ht="13.5" customHeight="1">
      <c r="F322" s="8"/>
      <c r="J322" s="6"/>
    </row>
    <row r="323" ht="13.5" customHeight="1">
      <c r="F323" s="8"/>
      <c r="J323" s="6"/>
    </row>
    <row r="324" ht="13.5" customHeight="1">
      <c r="F324" s="8"/>
      <c r="J324" s="6"/>
    </row>
    <row r="325" ht="13.5" customHeight="1">
      <c r="F325" s="8"/>
      <c r="J325" s="6"/>
    </row>
    <row r="326" ht="13.5" customHeight="1">
      <c r="F326" s="8"/>
      <c r="J326" s="6"/>
    </row>
    <row r="327" ht="13.5" customHeight="1">
      <c r="F327" s="8"/>
      <c r="J327" s="6"/>
    </row>
    <row r="328" ht="13.5" customHeight="1">
      <c r="F328" s="8"/>
      <c r="J328" s="6"/>
    </row>
    <row r="329" ht="13.5" customHeight="1">
      <c r="F329" s="8"/>
      <c r="J329" s="6"/>
    </row>
    <row r="330" ht="13.5" customHeight="1">
      <c r="F330" s="8"/>
      <c r="J330" s="6"/>
    </row>
    <row r="331" ht="13.5" customHeight="1">
      <c r="F331" s="8"/>
      <c r="J331" s="6"/>
    </row>
    <row r="332" ht="13.5" customHeight="1">
      <c r="F332" s="8"/>
      <c r="J332" s="6"/>
    </row>
    <row r="333" ht="13.5" customHeight="1">
      <c r="F333" s="8"/>
      <c r="J333" s="6"/>
    </row>
    <row r="334" ht="13.5" customHeight="1">
      <c r="F334" s="8"/>
      <c r="J334" s="6"/>
    </row>
    <row r="335" ht="13.5" customHeight="1">
      <c r="F335" s="8"/>
      <c r="J335" s="6"/>
    </row>
    <row r="336" ht="13.5" customHeight="1">
      <c r="F336" s="8"/>
      <c r="J336" s="6"/>
    </row>
    <row r="337" ht="13.5" customHeight="1">
      <c r="F337" s="8"/>
      <c r="J337" s="6"/>
    </row>
    <row r="338" ht="13.5" customHeight="1">
      <c r="F338" s="8"/>
      <c r="J338" s="6"/>
    </row>
    <row r="339" ht="13.5" customHeight="1">
      <c r="F339" s="8"/>
      <c r="J339" s="6"/>
    </row>
    <row r="340" ht="13.5" customHeight="1">
      <c r="F340" s="8"/>
      <c r="J340" s="6"/>
    </row>
    <row r="341" ht="13.5" customHeight="1">
      <c r="F341" s="8"/>
      <c r="J341" s="6"/>
    </row>
    <row r="342" ht="13.5" customHeight="1">
      <c r="F342" s="8"/>
      <c r="J342" s="6"/>
    </row>
    <row r="343" ht="13.5" customHeight="1">
      <c r="F343" s="8"/>
      <c r="J343" s="6"/>
    </row>
    <row r="344" ht="13.5" customHeight="1">
      <c r="F344" s="8"/>
      <c r="J344" s="6"/>
    </row>
    <row r="345" ht="13.5" customHeight="1">
      <c r="F345" s="8"/>
      <c r="J345" s="6"/>
    </row>
    <row r="346" ht="13.5" customHeight="1">
      <c r="F346" s="8"/>
      <c r="J346" s="6"/>
    </row>
    <row r="347" ht="13.5" customHeight="1">
      <c r="F347" s="8"/>
      <c r="J347" s="6"/>
    </row>
    <row r="348" ht="13.5" customHeight="1">
      <c r="F348" s="8"/>
      <c r="J348" s="6"/>
    </row>
    <row r="349" ht="13.5" customHeight="1">
      <c r="F349" s="8"/>
      <c r="J349" s="6"/>
    </row>
    <row r="350" ht="13.5" customHeight="1">
      <c r="F350" s="8"/>
      <c r="J350" s="6"/>
    </row>
    <row r="351" ht="13.5" customHeight="1">
      <c r="F351" s="8"/>
      <c r="J351" s="6"/>
    </row>
    <row r="352" ht="13.5" customHeight="1">
      <c r="F352" s="8"/>
      <c r="J352" s="6"/>
    </row>
    <row r="353" ht="13.5" customHeight="1">
      <c r="F353" s="8"/>
      <c r="J353" s="6"/>
    </row>
    <row r="354" ht="13.5" customHeight="1">
      <c r="F354" s="8"/>
      <c r="J354" s="6"/>
    </row>
    <row r="355" ht="13.5" customHeight="1">
      <c r="F355" s="8"/>
      <c r="J355" s="6"/>
    </row>
    <row r="356" ht="13.5" customHeight="1">
      <c r="F356" s="8"/>
      <c r="J356" s="6"/>
    </row>
    <row r="357" ht="13.5" customHeight="1">
      <c r="F357" s="8"/>
      <c r="J357" s="6"/>
    </row>
    <row r="358" ht="13.5" customHeight="1">
      <c r="F358" s="8"/>
      <c r="J358" s="6"/>
    </row>
    <row r="359" ht="13.5" customHeight="1">
      <c r="F359" s="8"/>
      <c r="J359" s="6"/>
    </row>
    <row r="360" ht="13.5" customHeight="1">
      <c r="F360" s="8"/>
      <c r="J360" s="6"/>
    </row>
    <row r="361" ht="13.5" customHeight="1">
      <c r="F361" s="8"/>
      <c r="J361" s="6"/>
    </row>
    <row r="362" ht="13.5" customHeight="1">
      <c r="F362" s="8"/>
      <c r="J362" s="6"/>
    </row>
    <row r="363" ht="13.5" customHeight="1">
      <c r="F363" s="8"/>
      <c r="J363" s="6"/>
    </row>
    <row r="364" ht="13.5" customHeight="1">
      <c r="F364" s="8"/>
      <c r="J364" s="6"/>
    </row>
    <row r="365" ht="13.5" customHeight="1">
      <c r="F365" s="8"/>
      <c r="J365" s="6"/>
    </row>
    <row r="366" ht="13.5" customHeight="1">
      <c r="F366" s="8"/>
      <c r="J366" s="6"/>
    </row>
    <row r="367" ht="13.5" customHeight="1">
      <c r="F367" s="8"/>
      <c r="J367" s="6"/>
    </row>
    <row r="368" ht="13.5" customHeight="1">
      <c r="F368" s="8"/>
      <c r="J368" s="6"/>
    </row>
    <row r="369" ht="13.5" customHeight="1">
      <c r="F369" s="8"/>
      <c r="J369" s="6"/>
    </row>
    <row r="370" ht="13.5" customHeight="1">
      <c r="F370" s="8"/>
      <c r="J370" s="6"/>
    </row>
    <row r="371" ht="13.5" customHeight="1">
      <c r="F371" s="8"/>
      <c r="J371" s="6"/>
    </row>
    <row r="372" ht="13.5" customHeight="1">
      <c r="F372" s="8"/>
      <c r="J372" s="6"/>
    </row>
    <row r="373" ht="13.5" customHeight="1">
      <c r="F373" s="8"/>
      <c r="J373" s="6"/>
    </row>
    <row r="374" ht="13.5" customHeight="1">
      <c r="F374" s="8"/>
      <c r="J374" s="6"/>
    </row>
    <row r="375" ht="13.5" customHeight="1">
      <c r="F375" s="8"/>
      <c r="J375" s="6"/>
    </row>
    <row r="376" ht="13.5" customHeight="1">
      <c r="F376" s="8"/>
      <c r="J376" s="6"/>
    </row>
    <row r="377" ht="13.5" customHeight="1">
      <c r="F377" s="8"/>
      <c r="J377" s="6"/>
    </row>
    <row r="378" ht="13.5" customHeight="1">
      <c r="F378" s="8"/>
      <c r="J378" s="6"/>
    </row>
    <row r="379" ht="13.5" customHeight="1">
      <c r="F379" s="8"/>
      <c r="J379" s="6"/>
    </row>
    <row r="380" ht="13.5" customHeight="1">
      <c r="F380" s="8"/>
      <c r="J380" s="6"/>
    </row>
    <row r="381" ht="13.5" customHeight="1">
      <c r="F381" s="8"/>
      <c r="J381" s="6"/>
    </row>
    <row r="382" ht="13.5" customHeight="1">
      <c r="F382" s="8"/>
      <c r="J382" s="6"/>
    </row>
    <row r="383" ht="13.5" customHeight="1">
      <c r="F383" s="8"/>
      <c r="J383" s="6"/>
    </row>
    <row r="384" ht="13.5" customHeight="1">
      <c r="F384" s="8"/>
      <c r="J384" s="6"/>
    </row>
    <row r="385" ht="13.5" customHeight="1">
      <c r="F385" s="8"/>
      <c r="J385" s="6"/>
    </row>
    <row r="386" ht="13.5" customHeight="1">
      <c r="F386" s="8"/>
      <c r="J386" s="6"/>
    </row>
    <row r="387" ht="13.5" customHeight="1">
      <c r="F387" s="8"/>
      <c r="J387" s="6"/>
    </row>
    <row r="388" ht="13.5" customHeight="1">
      <c r="F388" s="8"/>
      <c r="J388" s="6"/>
    </row>
    <row r="389" ht="13.5" customHeight="1">
      <c r="F389" s="8"/>
      <c r="J389" s="6"/>
    </row>
    <row r="390" ht="13.5" customHeight="1">
      <c r="F390" s="8"/>
      <c r="J390" s="6"/>
    </row>
    <row r="391" ht="13.5" customHeight="1">
      <c r="F391" s="8"/>
      <c r="J391" s="6"/>
    </row>
    <row r="392" ht="13.5" customHeight="1">
      <c r="F392" s="8"/>
      <c r="J392" s="6"/>
    </row>
    <row r="393" ht="13.5" customHeight="1">
      <c r="F393" s="8"/>
      <c r="J393" s="6"/>
    </row>
    <row r="394" ht="13.5" customHeight="1">
      <c r="F394" s="8"/>
      <c r="J394" s="6"/>
    </row>
    <row r="395" ht="13.5" customHeight="1">
      <c r="F395" s="8"/>
      <c r="J395" s="6"/>
    </row>
    <row r="396" ht="13.5" customHeight="1">
      <c r="F396" s="8"/>
      <c r="J396" s="6"/>
    </row>
    <row r="397" ht="13.5" customHeight="1">
      <c r="F397" s="8"/>
      <c r="J397" s="6"/>
    </row>
    <row r="398" ht="13.5" customHeight="1">
      <c r="F398" s="8"/>
      <c r="J398" s="6"/>
    </row>
    <row r="399" ht="13.5" customHeight="1">
      <c r="F399" s="8"/>
      <c r="J399" s="6"/>
    </row>
    <row r="400" ht="13.5" customHeight="1">
      <c r="F400" s="8"/>
      <c r="J400" s="6"/>
    </row>
    <row r="401" ht="13.5" customHeight="1">
      <c r="F401" s="8"/>
      <c r="J401" s="6"/>
    </row>
    <row r="402" ht="13.5" customHeight="1">
      <c r="F402" s="8"/>
      <c r="J402" s="6"/>
    </row>
    <row r="403" ht="13.5" customHeight="1">
      <c r="F403" s="8"/>
      <c r="J403" s="6"/>
    </row>
    <row r="404" ht="13.5" customHeight="1">
      <c r="F404" s="8"/>
      <c r="J404" s="6"/>
    </row>
    <row r="405" ht="13.5" customHeight="1">
      <c r="F405" s="8"/>
      <c r="J405" s="6"/>
    </row>
    <row r="406" ht="13.5" customHeight="1">
      <c r="F406" s="8"/>
      <c r="J406" s="6"/>
    </row>
    <row r="407" ht="13.5" customHeight="1">
      <c r="F407" s="8"/>
      <c r="J407" s="6"/>
    </row>
    <row r="408" ht="13.5" customHeight="1">
      <c r="F408" s="8"/>
      <c r="J408" s="6"/>
    </row>
    <row r="409" ht="13.5" customHeight="1">
      <c r="F409" s="8"/>
      <c r="J409" s="6"/>
    </row>
    <row r="410" ht="13.5" customHeight="1">
      <c r="F410" s="8"/>
      <c r="J410" s="6"/>
    </row>
    <row r="411" ht="13.5" customHeight="1">
      <c r="F411" s="8"/>
      <c r="J411" s="6"/>
    </row>
    <row r="412" ht="13.5" customHeight="1">
      <c r="F412" s="8"/>
      <c r="J412" s="6"/>
    </row>
    <row r="413" ht="13.5" customHeight="1">
      <c r="F413" s="8"/>
      <c r="J413" s="6"/>
    </row>
    <row r="414" ht="13.5" customHeight="1">
      <c r="F414" s="8"/>
      <c r="J414" s="6"/>
    </row>
    <row r="415" ht="13.5" customHeight="1">
      <c r="F415" s="8"/>
      <c r="J415" s="6"/>
    </row>
    <row r="416" ht="13.5" customHeight="1">
      <c r="F416" s="8"/>
      <c r="J416" s="6"/>
    </row>
    <row r="417" ht="13.5" customHeight="1">
      <c r="F417" s="8"/>
      <c r="J417" s="6"/>
    </row>
    <row r="418" ht="13.5" customHeight="1">
      <c r="F418" s="8"/>
      <c r="J418" s="6"/>
    </row>
    <row r="419" ht="13.5" customHeight="1">
      <c r="F419" s="8"/>
      <c r="J419" s="6"/>
    </row>
    <row r="420" ht="13.5" customHeight="1">
      <c r="F420" s="8"/>
      <c r="J420" s="6"/>
    </row>
    <row r="421" ht="13.5" customHeight="1">
      <c r="F421" s="8"/>
      <c r="J421" s="6"/>
    </row>
    <row r="422" ht="13.5" customHeight="1">
      <c r="F422" s="8"/>
      <c r="J422" s="6"/>
    </row>
    <row r="423" ht="13.5" customHeight="1">
      <c r="F423" s="8"/>
      <c r="J423" s="6"/>
    </row>
    <row r="424" ht="13.5" customHeight="1">
      <c r="F424" s="8"/>
      <c r="J424" s="6"/>
    </row>
    <row r="425" ht="13.5" customHeight="1">
      <c r="F425" s="8"/>
      <c r="J425" s="6"/>
    </row>
    <row r="426" ht="13.5" customHeight="1">
      <c r="F426" s="8"/>
      <c r="J426" s="6"/>
    </row>
    <row r="427" ht="13.5" customHeight="1">
      <c r="F427" s="8"/>
      <c r="J427" s="6"/>
    </row>
    <row r="428" ht="13.5" customHeight="1">
      <c r="F428" s="8"/>
      <c r="J428" s="6"/>
    </row>
    <row r="429" ht="13.5" customHeight="1">
      <c r="F429" s="8"/>
      <c r="J429" s="6"/>
    </row>
    <row r="430" ht="13.5" customHeight="1">
      <c r="F430" s="8"/>
      <c r="J430" s="6"/>
    </row>
    <row r="431" ht="13.5" customHeight="1">
      <c r="F431" s="8"/>
      <c r="J431" s="6"/>
    </row>
    <row r="432" ht="13.5" customHeight="1">
      <c r="F432" s="8"/>
      <c r="J432" s="6"/>
    </row>
    <row r="433" ht="13.5" customHeight="1">
      <c r="F433" s="8"/>
      <c r="J433" s="6"/>
    </row>
    <row r="434" ht="13.5" customHeight="1">
      <c r="F434" s="8"/>
      <c r="J434" s="6"/>
    </row>
    <row r="435" ht="13.5" customHeight="1">
      <c r="F435" s="8"/>
      <c r="J435" s="6"/>
    </row>
    <row r="436" ht="13.5" customHeight="1">
      <c r="F436" s="8"/>
      <c r="J436" s="6"/>
    </row>
    <row r="437" ht="13.5" customHeight="1">
      <c r="F437" s="8"/>
      <c r="J437" s="6"/>
    </row>
    <row r="438" ht="13.5" customHeight="1">
      <c r="F438" s="8"/>
      <c r="J438" s="6"/>
    </row>
    <row r="439" ht="13.5" customHeight="1">
      <c r="F439" s="8"/>
      <c r="J439" s="6"/>
    </row>
    <row r="440" ht="13.5" customHeight="1">
      <c r="F440" s="8"/>
      <c r="J440" s="6"/>
    </row>
    <row r="441" ht="13.5" customHeight="1">
      <c r="F441" s="8"/>
      <c r="J441" s="6"/>
    </row>
    <row r="442" ht="13.5" customHeight="1">
      <c r="F442" s="8"/>
      <c r="J442" s="6"/>
    </row>
    <row r="443" ht="13.5" customHeight="1">
      <c r="F443" s="8"/>
      <c r="J443" s="6"/>
    </row>
    <row r="444" ht="13.5" customHeight="1">
      <c r="F444" s="8"/>
      <c r="J444" s="6"/>
    </row>
    <row r="445" ht="13.5" customHeight="1">
      <c r="F445" s="8"/>
      <c r="J445" s="6"/>
    </row>
    <row r="446" ht="13.5" customHeight="1">
      <c r="F446" s="8"/>
      <c r="J446" s="6"/>
    </row>
    <row r="447" ht="13.5" customHeight="1">
      <c r="F447" s="8"/>
      <c r="J447" s="6"/>
    </row>
    <row r="448" ht="13.5" customHeight="1">
      <c r="F448" s="8"/>
      <c r="J448" s="6"/>
    </row>
    <row r="449" ht="13.5" customHeight="1">
      <c r="F449" s="8"/>
      <c r="J449" s="6"/>
    </row>
    <row r="450" ht="13.5" customHeight="1">
      <c r="F450" s="8"/>
      <c r="J450" s="6"/>
    </row>
    <row r="451" ht="13.5" customHeight="1">
      <c r="F451" s="8"/>
      <c r="J451" s="6"/>
    </row>
    <row r="452" ht="13.5" customHeight="1">
      <c r="F452" s="8"/>
      <c r="J452" s="6"/>
    </row>
    <row r="453" ht="13.5" customHeight="1">
      <c r="F453" s="8"/>
      <c r="J453" s="6"/>
    </row>
    <row r="454" ht="13.5" customHeight="1">
      <c r="F454" s="8"/>
      <c r="J454" s="6"/>
    </row>
    <row r="455" ht="13.5" customHeight="1">
      <c r="F455" s="8"/>
      <c r="J455" s="6"/>
    </row>
    <row r="456" ht="13.5" customHeight="1">
      <c r="F456" s="8"/>
      <c r="J456" s="6"/>
    </row>
    <row r="457" ht="13.5" customHeight="1">
      <c r="F457" s="8"/>
      <c r="J457" s="6"/>
    </row>
    <row r="458" ht="13.5" customHeight="1">
      <c r="F458" s="8"/>
      <c r="J458" s="6"/>
    </row>
    <row r="459" ht="13.5" customHeight="1">
      <c r="F459" s="8"/>
      <c r="J459" s="6"/>
    </row>
    <row r="460" ht="13.5" customHeight="1">
      <c r="F460" s="8"/>
      <c r="J460" s="6"/>
    </row>
    <row r="461" ht="13.5" customHeight="1">
      <c r="F461" s="8"/>
      <c r="J461" s="6"/>
    </row>
    <row r="462" ht="13.5" customHeight="1">
      <c r="F462" s="8"/>
      <c r="J462" s="6"/>
    </row>
    <row r="463" ht="13.5" customHeight="1">
      <c r="F463" s="8"/>
      <c r="J463" s="6"/>
    </row>
    <row r="464" ht="13.5" customHeight="1">
      <c r="F464" s="8"/>
      <c r="J464" s="6"/>
    </row>
    <row r="465" ht="13.5" customHeight="1">
      <c r="F465" s="8"/>
      <c r="J465" s="6"/>
    </row>
    <row r="466" ht="13.5" customHeight="1">
      <c r="F466" s="8"/>
      <c r="J466" s="6"/>
    </row>
    <row r="467" ht="13.5" customHeight="1">
      <c r="F467" s="8"/>
      <c r="J467" s="6"/>
    </row>
    <row r="468" ht="13.5" customHeight="1">
      <c r="F468" s="8"/>
      <c r="J468" s="6"/>
    </row>
    <row r="469" ht="13.5" customHeight="1">
      <c r="F469" s="8"/>
      <c r="J469" s="6"/>
    </row>
    <row r="470" ht="13.5" customHeight="1">
      <c r="F470" s="8"/>
      <c r="J470" s="6"/>
    </row>
    <row r="471" ht="13.5" customHeight="1">
      <c r="F471" s="8"/>
      <c r="J471" s="6"/>
    </row>
    <row r="472" ht="13.5" customHeight="1">
      <c r="F472" s="8"/>
      <c r="J472" s="6"/>
    </row>
    <row r="473" ht="13.5" customHeight="1">
      <c r="F473" s="8"/>
      <c r="J473" s="6"/>
    </row>
    <row r="474" ht="13.5" customHeight="1">
      <c r="F474" s="8"/>
      <c r="J474" s="6"/>
    </row>
    <row r="475" ht="13.5" customHeight="1">
      <c r="F475" s="8"/>
      <c r="J475" s="6"/>
    </row>
    <row r="476" ht="13.5" customHeight="1">
      <c r="F476" s="8"/>
      <c r="J476" s="6"/>
    </row>
    <row r="477" ht="13.5" customHeight="1">
      <c r="F477" s="8"/>
      <c r="J477" s="6"/>
    </row>
    <row r="478" ht="13.5" customHeight="1">
      <c r="F478" s="8"/>
      <c r="J478" s="6"/>
    </row>
    <row r="479" ht="13.5" customHeight="1">
      <c r="F479" s="8"/>
      <c r="J479" s="6"/>
    </row>
    <row r="480" ht="13.5" customHeight="1">
      <c r="F480" s="8"/>
      <c r="J480" s="6"/>
    </row>
    <row r="481" ht="13.5" customHeight="1">
      <c r="F481" s="8"/>
      <c r="J481" s="6"/>
    </row>
    <row r="482" ht="13.5" customHeight="1">
      <c r="F482" s="8"/>
      <c r="J482" s="6"/>
    </row>
    <row r="483" ht="13.5" customHeight="1">
      <c r="F483" s="8"/>
      <c r="J483" s="6"/>
    </row>
    <row r="484" ht="13.5" customHeight="1">
      <c r="F484" s="8"/>
      <c r="J484" s="6"/>
    </row>
    <row r="485" ht="13.5" customHeight="1">
      <c r="F485" s="8"/>
      <c r="J485" s="6"/>
    </row>
    <row r="486" ht="13.5" customHeight="1">
      <c r="F486" s="8"/>
      <c r="J486" s="6"/>
    </row>
    <row r="487" ht="13.5" customHeight="1">
      <c r="F487" s="8"/>
      <c r="J487" s="6"/>
    </row>
    <row r="488" ht="13.5" customHeight="1">
      <c r="F488" s="8"/>
      <c r="J488" s="6"/>
    </row>
    <row r="489" ht="13.5" customHeight="1">
      <c r="F489" s="8"/>
      <c r="J489" s="6"/>
    </row>
    <row r="490" ht="13.5" customHeight="1">
      <c r="F490" s="8"/>
      <c r="J490" s="6"/>
    </row>
    <row r="491" ht="13.5" customHeight="1">
      <c r="F491" s="8"/>
      <c r="J491" s="6"/>
    </row>
    <row r="492" ht="13.5" customHeight="1">
      <c r="F492" s="8"/>
      <c r="J492" s="6"/>
    </row>
    <row r="493" ht="13.5" customHeight="1">
      <c r="F493" s="8"/>
      <c r="J493" s="6"/>
    </row>
    <row r="494" ht="13.5" customHeight="1">
      <c r="F494" s="8"/>
      <c r="J494" s="6"/>
    </row>
    <row r="495" ht="13.5" customHeight="1">
      <c r="F495" s="8"/>
      <c r="J495" s="6"/>
    </row>
    <row r="496" ht="13.5" customHeight="1">
      <c r="F496" s="8"/>
      <c r="J496" s="6"/>
    </row>
    <row r="497" ht="13.5" customHeight="1">
      <c r="F497" s="8"/>
      <c r="J497" s="6"/>
    </row>
    <row r="498" ht="13.5" customHeight="1">
      <c r="F498" s="8"/>
      <c r="J498" s="6"/>
    </row>
    <row r="499" ht="13.5" customHeight="1">
      <c r="F499" s="8"/>
      <c r="J499" s="6"/>
    </row>
    <row r="500" ht="13.5" customHeight="1">
      <c r="F500" s="8"/>
      <c r="J500" s="6"/>
    </row>
    <row r="501" ht="13.5" customHeight="1">
      <c r="F501" s="8"/>
      <c r="J501" s="6"/>
    </row>
    <row r="502" ht="13.5" customHeight="1">
      <c r="F502" s="8"/>
      <c r="J502" s="6"/>
    </row>
    <row r="503" ht="13.5" customHeight="1">
      <c r="F503" s="8"/>
      <c r="J503" s="6"/>
    </row>
    <row r="504" ht="13.5" customHeight="1">
      <c r="F504" s="8"/>
      <c r="J504" s="6"/>
    </row>
    <row r="505" ht="13.5" customHeight="1">
      <c r="F505" s="8"/>
      <c r="J505" s="6"/>
    </row>
    <row r="506" ht="13.5" customHeight="1">
      <c r="F506" s="8"/>
      <c r="J506" s="6"/>
    </row>
    <row r="507" ht="13.5" customHeight="1">
      <c r="F507" s="8"/>
      <c r="J507" s="6"/>
    </row>
    <row r="508" ht="13.5" customHeight="1">
      <c r="F508" s="8"/>
      <c r="J508" s="6"/>
    </row>
    <row r="509" ht="13.5" customHeight="1">
      <c r="F509" s="8"/>
      <c r="J509" s="6"/>
    </row>
    <row r="510" ht="13.5" customHeight="1">
      <c r="F510" s="8"/>
      <c r="J510" s="6"/>
    </row>
    <row r="511" ht="13.5" customHeight="1">
      <c r="F511" s="8"/>
      <c r="J511" s="6"/>
    </row>
    <row r="512" ht="13.5" customHeight="1">
      <c r="F512" s="8"/>
      <c r="J512" s="6"/>
    </row>
    <row r="513" ht="13.5" customHeight="1">
      <c r="F513" s="8"/>
      <c r="J513" s="6"/>
    </row>
    <row r="514" ht="13.5" customHeight="1">
      <c r="F514" s="8"/>
      <c r="J514" s="6"/>
    </row>
    <row r="515" ht="13.5" customHeight="1">
      <c r="F515" s="8"/>
      <c r="J515" s="6"/>
    </row>
    <row r="516" ht="13.5" customHeight="1">
      <c r="F516" s="8"/>
      <c r="J516" s="6"/>
    </row>
    <row r="517" ht="13.5" customHeight="1">
      <c r="F517" s="8"/>
      <c r="J517" s="6"/>
    </row>
    <row r="518" ht="13.5" customHeight="1">
      <c r="F518" s="8"/>
      <c r="J518" s="6"/>
    </row>
    <row r="519" ht="13.5" customHeight="1">
      <c r="F519" s="8"/>
      <c r="J519" s="6"/>
    </row>
    <row r="520" ht="13.5" customHeight="1">
      <c r="F520" s="8"/>
      <c r="J520" s="6"/>
    </row>
    <row r="521" ht="13.5" customHeight="1">
      <c r="F521" s="8"/>
      <c r="J521" s="6"/>
    </row>
    <row r="522" ht="13.5" customHeight="1">
      <c r="F522" s="8"/>
      <c r="J522" s="6"/>
    </row>
    <row r="523" ht="13.5" customHeight="1">
      <c r="F523" s="8"/>
      <c r="J523" s="6"/>
    </row>
    <row r="524" ht="13.5" customHeight="1">
      <c r="F524" s="8"/>
      <c r="J524" s="6"/>
    </row>
    <row r="525" ht="13.5" customHeight="1">
      <c r="F525" s="8"/>
      <c r="J525" s="6"/>
    </row>
    <row r="526" ht="13.5" customHeight="1">
      <c r="F526" s="8"/>
      <c r="J526" s="6"/>
    </row>
    <row r="527" ht="13.5" customHeight="1">
      <c r="F527" s="8"/>
      <c r="J527" s="6"/>
    </row>
    <row r="528" ht="13.5" customHeight="1">
      <c r="F528" s="8"/>
      <c r="J528" s="6"/>
    </row>
    <row r="529" ht="13.5" customHeight="1">
      <c r="F529" s="8"/>
      <c r="J529" s="6"/>
    </row>
    <row r="530" ht="13.5" customHeight="1">
      <c r="F530" s="8"/>
      <c r="J530" s="6"/>
    </row>
    <row r="531" ht="13.5" customHeight="1">
      <c r="F531" s="8"/>
      <c r="J531" s="6"/>
    </row>
    <row r="532" ht="13.5" customHeight="1">
      <c r="F532" s="8"/>
      <c r="J532" s="6"/>
    </row>
    <row r="533" ht="13.5" customHeight="1">
      <c r="F533" s="8"/>
      <c r="J533" s="6"/>
    </row>
    <row r="534" ht="13.5" customHeight="1">
      <c r="F534" s="8"/>
      <c r="J534" s="6"/>
    </row>
    <row r="535" ht="13.5" customHeight="1">
      <c r="F535" s="8"/>
      <c r="J535" s="6"/>
    </row>
    <row r="536" ht="13.5" customHeight="1">
      <c r="F536" s="8"/>
      <c r="J536" s="6"/>
    </row>
    <row r="537" ht="13.5" customHeight="1">
      <c r="F537" s="8"/>
      <c r="J537" s="6"/>
    </row>
    <row r="538" ht="13.5" customHeight="1">
      <c r="F538" s="8"/>
      <c r="J538" s="6"/>
    </row>
    <row r="539" ht="13.5" customHeight="1">
      <c r="F539" s="8"/>
      <c r="J539" s="6"/>
    </row>
    <row r="540" ht="13.5" customHeight="1">
      <c r="F540" s="8"/>
      <c r="J540" s="6"/>
    </row>
    <row r="541" ht="13.5" customHeight="1">
      <c r="F541" s="8"/>
      <c r="J541" s="6"/>
    </row>
    <row r="542" ht="13.5" customHeight="1">
      <c r="F542" s="8"/>
      <c r="J542" s="6"/>
    </row>
    <row r="543" ht="13.5" customHeight="1">
      <c r="F543" s="8"/>
      <c r="J543" s="6"/>
    </row>
    <row r="544" ht="13.5" customHeight="1">
      <c r="F544" s="8"/>
      <c r="J544" s="6"/>
    </row>
    <row r="545" ht="13.5" customHeight="1">
      <c r="F545" s="8"/>
      <c r="J545" s="6"/>
    </row>
    <row r="546" ht="13.5" customHeight="1">
      <c r="F546" s="8"/>
      <c r="J546" s="6"/>
    </row>
    <row r="547" ht="13.5" customHeight="1">
      <c r="F547" s="8"/>
      <c r="J547" s="6"/>
    </row>
    <row r="548" ht="13.5" customHeight="1">
      <c r="F548" s="8"/>
      <c r="J548" s="6"/>
    </row>
    <row r="549" ht="13.5" customHeight="1">
      <c r="F549" s="8"/>
      <c r="J549" s="6"/>
    </row>
    <row r="550" ht="13.5" customHeight="1">
      <c r="F550" s="8"/>
      <c r="J550" s="6"/>
    </row>
    <row r="551" ht="13.5" customHeight="1">
      <c r="F551" s="8"/>
      <c r="J551" s="6"/>
    </row>
    <row r="552" ht="13.5" customHeight="1">
      <c r="F552" s="8"/>
      <c r="J552" s="6"/>
    </row>
    <row r="553" ht="13.5" customHeight="1">
      <c r="F553" s="8"/>
      <c r="J553" s="6"/>
    </row>
    <row r="554" ht="13.5" customHeight="1">
      <c r="F554" s="8"/>
      <c r="J554" s="6"/>
    </row>
    <row r="555" ht="13.5" customHeight="1">
      <c r="F555" s="8"/>
      <c r="J555" s="6"/>
    </row>
    <row r="556" ht="13.5" customHeight="1">
      <c r="F556" s="8"/>
      <c r="J556" s="6"/>
    </row>
    <row r="557" ht="13.5" customHeight="1">
      <c r="F557" s="8"/>
      <c r="J557" s="6"/>
    </row>
    <row r="558" ht="13.5" customHeight="1">
      <c r="F558" s="8"/>
      <c r="J558" s="6"/>
    </row>
    <row r="559" ht="13.5" customHeight="1">
      <c r="F559" s="8"/>
      <c r="J559" s="6"/>
    </row>
    <row r="560" ht="13.5" customHeight="1">
      <c r="F560" s="8"/>
      <c r="J560" s="6"/>
    </row>
    <row r="561" ht="13.5" customHeight="1">
      <c r="F561" s="8"/>
      <c r="J561" s="6"/>
    </row>
    <row r="562" ht="13.5" customHeight="1">
      <c r="F562" s="8"/>
      <c r="J562" s="6"/>
    </row>
    <row r="563" ht="13.5" customHeight="1">
      <c r="F563" s="8"/>
      <c r="J563" s="6"/>
    </row>
    <row r="564" ht="13.5" customHeight="1">
      <c r="F564" s="8"/>
      <c r="J564" s="6"/>
    </row>
    <row r="565" ht="13.5" customHeight="1">
      <c r="F565" s="8"/>
      <c r="J565" s="6"/>
    </row>
    <row r="566" ht="13.5" customHeight="1">
      <c r="F566" s="8"/>
      <c r="J566" s="6"/>
    </row>
    <row r="567" ht="13.5" customHeight="1">
      <c r="F567" s="8"/>
      <c r="J567" s="6"/>
    </row>
    <row r="568" ht="13.5" customHeight="1">
      <c r="F568" s="8"/>
      <c r="J568" s="6"/>
    </row>
    <row r="569" ht="13.5" customHeight="1">
      <c r="F569" s="8"/>
      <c r="J569" s="6"/>
    </row>
    <row r="570" ht="13.5" customHeight="1">
      <c r="F570" s="8"/>
      <c r="J570" s="6"/>
    </row>
    <row r="571" ht="13.5" customHeight="1">
      <c r="F571" s="8"/>
      <c r="J571" s="6"/>
    </row>
    <row r="572" ht="13.5" customHeight="1">
      <c r="F572" s="8"/>
      <c r="J572" s="6"/>
    </row>
    <row r="573" ht="13.5" customHeight="1">
      <c r="F573" s="8"/>
      <c r="J573" s="6"/>
    </row>
    <row r="574" ht="13.5" customHeight="1">
      <c r="F574" s="8"/>
      <c r="J574" s="6"/>
    </row>
    <row r="575" ht="13.5" customHeight="1">
      <c r="F575" s="8"/>
      <c r="J575" s="6"/>
    </row>
    <row r="576" ht="13.5" customHeight="1">
      <c r="F576" s="8"/>
      <c r="J576" s="6"/>
    </row>
    <row r="577" ht="13.5" customHeight="1">
      <c r="F577" s="8"/>
      <c r="J577" s="6"/>
    </row>
    <row r="578" ht="13.5" customHeight="1">
      <c r="F578" s="8"/>
      <c r="J578" s="6"/>
    </row>
    <row r="579" ht="13.5" customHeight="1">
      <c r="F579" s="8"/>
      <c r="J579" s="6"/>
    </row>
    <row r="580" ht="13.5" customHeight="1">
      <c r="F580" s="8"/>
      <c r="J580" s="6"/>
    </row>
    <row r="581" ht="13.5" customHeight="1">
      <c r="F581" s="8"/>
      <c r="J581" s="6"/>
    </row>
    <row r="582" ht="13.5" customHeight="1">
      <c r="F582" s="8"/>
      <c r="J582" s="6"/>
    </row>
    <row r="583" ht="13.5" customHeight="1">
      <c r="F583" s="8"/>
      <c r="J583" s="6"/>
    </row>
    <row r="584" ht="13.5" customHeight="1">
      <c r="F584" s="8"/>
      <c r="J584" s="6"/>
    </row>
    <row r="585" ht="13.5" customHeight="1">
      <c r="F585" s="8"/>
      <c r="J585" s="6"/>
    </row>
    <row r="586" ht="13.5" customHeight="1">
      <c r="F586" s="8"/>
      <c r="J586" s="6"/>
    </row>
    <row r="587" ht="13.5" customHeight="1">
      <c r="F587" s="8"/>
      <c r="J587" s="6"/>
    </row>
    <row r="588" ht="13.5" customHeight="1">
      <c r="F588" s="8"/>
      <c r="J588" s="6"/>
    </row>
    <row r="589" ht="13.5" customHeight="1">
      <c r="F589" s="8"/>
      <c r="J589" s="6"/>
    </row>
    <row r="590" ht="13.5" customHeight="1">
      <c r="F590" s="8"/>
      <c r="J590" s="6"/>
    </row>
    <row r="591" ht="13.5" customHeight="1">
      <c r="F591" s="8"/>
      <c r="J591" s="6"/>
    </row>
    <row r="592" ht="13.5" customHeight="1">
      <c r="F592" s="8"/>
      <c r="J592" s="6"/>
    </row>
    <row r="593" ht="13.5" customHeight="1">
      <c r="F593" s="8"/>
      <c r="J593" s="6"/>
    </row>
    <row r="594" ht="13.5" customHeight="1">
      <c r="F594" s="8"/>
      <c r="J594" s="6"/>
    </row>
    <row r="595" ht="13.5" customHeight="1">
      <c r="F595" s="8"/>
      <c r="J595" s="6"/>
    </row>
    <row r="596" ht="13.5" customHeight="1">
      <c r="F596" s="8"/>
      <c r="J596" s="6"/>
    </row>
    <row r="597" ht="13.5" customHeight="1">
      <c r="F597" s="8"/>
      <c r="J597" s="6"/>
    </row>
    <row r="598" ht="13.5" customHeight="1">
      <c r="F598" s="8"/>
      <c r="J598" s="6"/>
    </row>
    <row r="599" ht="13.5" customHeight="1">
      <c r="F599" s="8"/>
      <c r="J599" s="6"/>
    </row>
    <row r="600" ht="13.5" customHeight="1">
      <c r="F600" s="8"/>
      <c r="J600" s="6"/>
    </row>
    <row r="601" ht="13.5" customHeight="1">
      <c r="F601" s="8"/>
      <c r="J601" s="6"/>
    </row>
    <row r="602" ht="13.5" customHeight="1">
      <c r="F602" s="8"/>
      <c r="J602" s="6"/>
    </row>
    <row r="603" ht="13.5" customHeight="1">
      <c r="F603" s="8"/>
      <c r="J603" s="6"/>
    </row>
    <row r="604" ht="13.5" customHeight="1">
      <c r="F604" s="8"/>
      <c r="J604" s="6"/>
    </row>
    <row r="605" ht="13.5" customHeight="1">
      <c r="F605" s="8"/>
      <c r="J605" s="6"/>
    </row>
    <row r="606" ht="13.5" customHeight="1">
      <c r="F606" s="8"/>
      <c r="J606" s="6"/>
    </row>
    <row r="607" ht="13.5" customHeight="1">
      <c r="F607" s="8"/>
      <c r="J607" s="6"/>
    </row>
    <row r="608" ht="13.5" customHeight="1">
      <c r="F608" s="8"/>
      <c r="J608" s="6"/>
    </row>
    <row r="609" ht="13.5" customHeight="1">
      <c r="F609" s="8"/>
      <c r="J609" s="6"/>
    </row>
    <row r="610" ht="13.5" customHeight="1">
      <c r="F610" s="8"/>
      <c r="J610" s="6"/>
    </row>
    <row r="611" ht="13.5" customHeight="1">
      <c r="F611" s="8"/>
      <c r="J611" s="6"/>
    </row>
    <row r="612" ht="13.5" customHeight="1">
      <c r="F612" s="8"/>
      <c r="J612" s="6"/>
    </row>
    <row r="613" ht="13.5" customHeight="1">
      <c r="F613" s="8"/>
      <c r="J613" s="6"/>
    </row>
    <row r="614" ht="13.5" customHeight="1">
      <c r="F614" s="8"/>
      <c r="J614" s="6"/>
    </row>
    <row r="615" ht="13.5" customHeight="1">
      <c r="F615" s="8"/>
      <c r="J615" s="6"/>
    </row>
    <row r="616" ht="13.5" customHeight="1">
      <c r="F616" s="8"/>
      <c r="J616" s="6"/>
    </row>
    <row r="617" ht="13.5" customHeight="1">
      <c r="F617" s="8"/>
      <c r="J617" s="6"/>
    </row>
    <row r="618" ht="13.5" customHeight="1">
      <c r="F618" s="8"/>
      <c r="J618" s="6"/>
    </row>
    <row r="619" ht="13.5" customHeight="1">
      <c r="F619" s="8"/>
      <c r="J619" s="6"/>
    </row>
    <row r="620" ht="13.5" customHeight="1">
      <c r="F620" s="8"/>
      <c r="J620" s="6"/>
    </row>
    <row r="621" ht="13.5" customHeight="1">
      <c r="F621" s="8"/>
      <c r="J621" s="6"/>
    </row>
    <row r="622" ht="13.5" customHeight="1">
      <c r="F622" s="8"/>
      <c r="J622" s="6"/>
    </row>
    <row r="623" ht="13.5" customHeight="1">
      <c r="F623" s="8"/>
      <c r="J623" s="6"/>
    </row>
    <row r="624" ht="13.5" customHeight="1">
      <c r="F624" s="8"/>
      <c r="J624" s="6"/>
    </row>
    <row r="625" ht="13.5" customHeight="1">
      <c r="F625" s="8"/>
      <c r="J625" s="6"/>
    </row>
    <row r="626" ht="13.5" customHeight="1">
      <c r="F626" s="8"/>
      <c r="J626" s="6"/>
    </row>
    <row r="627" ht="13.5" customHeight="1">
      <c r="F627" s="8"/>
      <c r="J627" s="6"/>
    </row>
    <row r="628" ht="13.5" customHeight="1">
      <c r="F628" s="8"/>
      <c r="J628" s="6"/>
    </row>
    <row r="629" ht="13.5" customHeight="1">
      <c r="F629" s="8"/>
      <c r="J629" s="6"/>
    </row>
    <row r="630" ht="13.5" customHeight="1">
      <c r="F630" s="8"/>
      <c r="J630" s="6"/>
    </row>
    <row r="631" ht="13.5" customHeight="1">
      <c r="F631" s="8"/>
      <c r="J631" s="6"/>
    </row>
    <row r="632" ht="13.5" customHeight="1">
      <c r="F632" s="8"/>
      <c r="J632" s="6"/>
    </row>
    <row r="633" ht="13.5" customHeight="1">
      <c r="F633" s="8"/>
      <c r="J633" s="6"/>
    </row>
    <row r="634" ht="13.5" customHeight="1">
      <c r="F634" s="8"/>
      <c r="J634" s="6"/>
    </row>
    <row r="635" ht="13.5" customHeight="1">
      <c r="F635" s="8"/>
      <c r="J635" s="6"/>
    </row>
    <row r="636" ht="13.5" customHeight="1">
      <c r="F636" s="8"/>
      <c r="J636" s="6"/>
    </row>
    <row r="637" ht="13.5" customHeight="1">
      <c r="F637" s="8"/>
      <c r="J637" s="6"/>
    </row>
    <row r="638" ht="13.5" customHeight="1">
      <c r="F638" s="8"/>
      <c r="J638" s="6"/>
    </row>
    <row r="639" ht="13.5" customHeight="1">
      <c r="F639" s="8"/>
      <c r="J639" s="6"/>
    </row>
    <row r="640" ht="13.5" customHeight="1">
      <c r="F640" s="8"/>
      <c r="J640" s="6"/>
    </row>
    <row r="641" ht="13.5" customHeight="1">
      <c r="F641" s="8"/>
      <c r="J641" s="6"/>
    </row>
    <row r="642" ht="13.5" customHeight="1">
      <c r="F642" s="8"/>
      <c r="J642" s="6"/>
    </row>
    <row r="643" ht="13.5" customHeight="1">
      <c r="F643" s="8"/>
      <c r="J643" s="6"/>
    </row>
    <row r="644" ht="13.5" customHeight="1">
      <c r="F644" s="8"/>
      <c r="J644" s="6"/>
    </row>
    <row r="645" ht="13.5" customHeight="1">
      <c r="F645" s="8"/>
      <c r="J645" s="6"/>
    </row>
    <row r="646" ht="13.5" customHeight="1">
      <c r="F646" s="8"/>
      <c r="J646" s="6"/>
    </row>
    <row r="647" ht="13.5" customHeight="1">
      <c r="F647" s="8"/>
      <c r="J647" s="6"/>
    </row>
    <row r="648" ht="13.5" customHeight="1">
      <c r="F648" s="8"/>
      <c r="J648" s="6"/>
    </row>
    <row r="649" ht="13.5" customHeight="1">
      <c r="F649" s="8"/>
      <c r="J649" s="6"/>
    </row>
    <row r="650" ht="13.5" customHeight="1">
      <c r="F650" s="8"/>
      <c r="J650" s="6"/>
    </row>
    <row r="651" ht="13.5" customHeight="1">
      <c r="F651" s="8"/>
      <c r="J651" s="6"/>
    </row>
    <row r="652" ht="13.5" customHeight="1">
      <c r="F652" s="8"/>
      <c r="J652" s="6"/>
    </row>
    <row r="653" ht="13.5" customHeight="1">
      <c r="F653" s="8"/>
      <c r="J653" s="6"/>
    </row>
    <row r="654" ht="13.5" customHeight="1">
      <c r="F654" s="8"/>
      <c r="J654" s="6"/>
    </row>
    <row r="655" ht="13.5" customHeight="1">
      <c r="F655" s="8"/>
      <c r="J655" s="6"/>
    </row>
    <row r="656" ht="13.5" customHeight="1">
      <c r="F656" s="8"/>
      <c r="J656" s="6"/>
    </row>
    <row r="657" ht="13.5" customHeight="1">
      <c r="F657" s="8"/>
      <c r="J657" s="6"/>
    </row>
    <row r="658" ht="13.5" customHeight="1">
      <c r="F658" s="8"/>
      <c r="J658" s="6"/>
    </row>
    <row r="659" ht="13.5" customHeight="1">
      <c r="F659" s="8"/>
      <c r="J659" s="6"/>
    </row>
    <row r="660" ht="13.5" customHeight="1">
      <c r="F660" s="8"/>
      <c r="J660" s="6"/>
    </row>
    <row r="661" ht="13.5" customHeight="1">
      <c r="F661" s="8"/>
      <c r="J661" s="6"/>
    </row>
    <row r="662" ht="13.5" customHeight="1">
      <c r="F662" s="8"/>
      <c r="J662" s="6"/>
    </row>
    <row r="663" ht="13.5" customHeight="1">
      <c r="F663" s="8"/>
      <c r="J663" s="6"/>
    </row>
    <row r="664" ht="13.5" customHeight="1">
      <c r="F664" s="8"/>
      <c r="J664" s="6"/>
    </row>
    <row r="665" ht="13.5" customHeight="1">
      <c r="F665" s="8"/>
      <c r="J665" s="6"/>
    </row>
    <row r="666" ht="13.5" customHeight="1">
      <c r="F666" s="8"/>
      <c r="J666" s="6"/>
    </row>
    <row r="667" ht="13.5" customHeight="1">
      <c r="F667" s="8"/>
      <c r="J667" s="6"/>
    </row>
    <row r="668" ht="13.5" customHeight="1">
      <c r="F668" s="8"/>
      <c r="J668" s="6"/>
    </row>
    <row r="669" ht="13.5" customHeight="1">
      <c r="F669" s="8"/>
      <c r="J669" s="6"/>
    </row>
    <row r="670" ht="13.5" customHeight="1">
      <c r="F670" s="8"/>
      <c r="J670" s="6"/>
    </row>
    <row r="671" ht="13.5" customHeight="1">
      <c r="F671" s="8"/>
      <c r="J671" s="6"/>
    </row>
    <row r="672" ht="13.5" customHeight="1">
      <c r="F672" s="8"/>
      <c r="J672" s="6"/>
    </row>
    <row r="673" ht="13.5" customHeight="1">
      <c r="F673" s="8"/>
      <c r="J673" s="6"/>
    </row>
    <row r="674" ht="13.5" customHeight="1">
      <c r="F674" s="8"/>
      <c r="J674" s="6"/>
    </row>
    <row r="675" ht="13.5" customHeight="1">
      <c r="F675" s="8"/>
      <c r="J675" s="6"/>
    </row>
    <row r="676" ht="13.5" customHeight="1">
      <c r="F676" s="8"/>
      <c r="J676" s="6"/>
    </row>
    <row r="677" ht="13.5" customHeight="1">
      <c r="F677" s="8"/>
      <c r="J677" s="6"/>
    </row>
    <row r="678" ht="13.5" customHeight="1">
      <c r="F678" s="8"/>
      <c r="J678" s="6"/>
    </row>
    <row r="679" ht="13.5" customHeight="1">
      <c r="F679" s="8"/>
      <c r="J679" s="6"/>
    </row>
    <row r="680" ht="13.5" customHeight="1">
      <c r="F680" s="8"/>
      <c r="J680" s="6"/>
    </row>
    <row r="681" ht="13.5" customHeight="1">
      <c r="F681" s="8"/>
      <c r="J681" s="6"/>
    </row>
    <row r="682" ht="13.5" customHeight="1">
      <c r="F682" s="8"/>
      <c r="J682" s="6"/>
    </row>
    <row r="683" ht="13.5" customHeight="1">
      <c r="F683" s="8"/>
      <c r="J683" s="6"/>
    </row>
    <row r="684" ht="13.5" customHeight="1">
      <c r="F684" s="8"/>
      <c r="J684" s="6"/>
    </row>
    <row r="685" ht="13.5" customHeight="1">
      <c r="F685" s="8"/>
      <c r="J685" s="6"/>
    </row>
    <row r="686" ht="13.5" customHeight="1">
      <c r="F686" s="8"/>
      <c r="J686" s="6"/>
    </row>
    <row r="687" ht="13.5" customHeight="1">
      <c r="F687" s="8"/>
      <c r="J687" s="6"/>
    </row>
    <row r="688" ht="13.5" customHeight="1">
      <c r="F688" s="8"/>
      <c r="J688" s="6"/>
    </row>
    <row r="689" ht="13.5" customHeight="1">
      <c r="F689" s="8"/>
      <c r="J689" s="6"/>
    </row>
    <row r="690" ht="13.5" customHeight="1">
      <c r="F690" s="8"/>
      <c r="J690" s="6"/>
    </row>
    <row r="691" ht="13.5" customHeight="1">
      <c r="F691" s="8"/>
      <c r="J691" s="6"/>
    </row>
    <row r="692" ht="13.5" customHeight="1">
      <c r="F692" s="8"/>
      <c r="J692" s="6"/>
    </row>
    <row r="693" ht="13.5" customHeight="1">
      <c r="F693" s="8"/>
      <c r="J693" s="6"/>
    </row>
    <row r="694" ht="13.5" customHeight="1">
      <c r="F694" s="8"/>
      <c r="J694" s="6"/>
    </row>
    <row r="695" ht="13.5" customHeight="1">
      <c r="F695" s="8"/>
      <c r="J695" s="6"/>
    </row>
    <row r="696" ht="13.5" customHeight="1">
      <c r="F696" s="8"/>
      <c r="J696" s="6"/>
    </row>
    <row r="697" ht="13.5" customHeight="1">
      <c r="F697" s="8"/>
      <c r="J697" s="6"/>
    </row>
    <row r="698" ht="13.5" customHeight="1">
      <c r="F698" s="8"/>
      <c r="J698" s="6"/>
    </row>
    <row r="699" ht="13.5" customHeight="1">
      <c r="F699" s="8"/>
      <c r="J699" s="6"/>
    </row>
    <row r="700" ht="13.5" customHeight="1">
      <c r="F700" s="8"/>
      <c r="J700" s="6"/>
    </row>
    <row r="701" ht="13.5" customHeight="1">
      <c r="F701" s="8"/>
      <c r="J701" s="6"/>
    </row>
    <row r="702" ht="13.5" customHeight="1">
      <c r="F702" s="8"/>
      <c r="J702" s="6"/>
    </row>
    <row r="703" ht="13.5" customHeight="1">
      <c r="F703" s="8"/>
      <c r="J703" s="6"/>
    </row>
    <row r="704" ht="13.5" customHeight="1">
      <c r="F704" s="8"/>
      <c r="J704" s="6"/>
    </row>
    <row r="705" ht="13.5" customHeight="1">
      <c r="F705" s="8"/>
      <c r="J705" s="6"/>
    </row>
    <row r="706" ht="13.5" customHeight="1">
      <c r="F706" s="8"/>
      <c r="J706" s="6"/>
    </row>
    <row r="707" ht="13.5" customHeight="1">
      <c r="F707" s="8"/>
      <c r="J707" s="6"/>
    </row>
    <row r="708" ht="13.5" customHeight="1">
      <c r="F708" s="8"/>
      <c r="J708" s="6"/>
    </row>
    <row r="709" ht="13.5" customHeight="1">
      <c r="F709" s="8"/>
      <c r="J709" s="6"/>
    </row>
    <row r="710" ht="13.5" customHeight="1">
      <c r="F710" s="8"/>
      <c r="J710" s="6"/>
    </row>
    <row r="711" ht="13.5" customHeight="1">
      <c r="F711" s="8"/>
      <c r="J711" s="6"/>
    </row>
    <row r="712" ht="13.5" customHeight="1">
      <c r="F712" s="8"/>
      <c r="J712" s="6"/>
    </row>
    <row r="713" ht="13.5" customHeight="1">
      <c r="F713" s="8"/>
      <c r="J713" s="6"/>
    </row>
    <row r="714" ht="13.5" customHeight="1">
      <c r="F714" s="8"/>
      <c r="J714" s="6"/>
    </row>
    <row r="715" ht="13.5" customHeight="1">
      <c r="F715" s="8"/>
      <c r="J715" s="6"/>
    </row>
    <row r="716" ht="13.5" customHeight="1">
      <c r="F716" s="8"/>
      <c r="J716" s="6"/>
    </row>
    <row r="717" ht="13.5" customHeight="1">
      <c r="F717" s="8"/>
      <c r="J717" s="6"/>
    </row>
    <row r="718" ht="13.5" customHeight="1">
      <c r="F718" s="8"/>
      <c r="J718" s="6"/>
    </row>
    <row r="719" ht="13.5" customHeight="1">
      <c r="F719" s="8"/>
      <c r="J719" s="6"/>
    </row>
    <row r="720" ht="13.5" customHeight="1">
      <c r="F720" s="8"/>
      <c r="J720" s="6"/>
    </row>
    <row r="721" ht="13.5" customHeight="1">
      <c r="F721" s="8"/>
      <c r="J721" s="6"/>
    </row>
    <row r="722" ht="13.5" customHeight="1">
      <c r="F722" s="8"/>
      <c r="J722" s="6"/>
    </row>
    <row r="723" ht="13.5" customHeight="1">
      <c r="F723" s="8"/>
      <c r="J723" s="6"/>
    </row>
    <row r="724" ht="13.5" customHeight="1">
      <c r="F724" s="8"/>
      <c r="J724" s="6"/>
    </row>
    <row r="725" ht="13.5" customHeight="1">
      <c r="F725" s="8"/>
      <c r="J725" s="6"/>
    </row>
    <row r="726" ht="13.5" customHeight="1">
      <c r="F726" s="8"/>
      <c r="J726" s="6"/>
    </row>
    <row r="727" ht="13.5" customHeight="1">
      <c r="F727" s="8"/>
      <c r="J727" s="6"/>
    </row>
    <row r="728" ht="13.5" customHeight="1">
      <c r="F728" s="8"/>
      <c r="J728" s="6"/>
    </row>
    <row r="729" ht="13.5" customHeight="1">
      <c r="F729" s="8"/>
      <c r="J729" s="6"/>
    </row>
    <row r="730" ht="13.5" customHeight="1">
      <c r="F730" s="8"/>
      <c r="J730" s="6"/>
    </row>
    <row r="731" ht="13.5" customHeight="1">
      <c r="F731" s="8"/>
      <c r="J731" s="6"/>
    </row>
    <row r="732" ht="13.5" customHeight="1">
      <c r="F732" s="8"/>
      <c r="J732" s="6"/>
    </row>
    <row r="733" ht="13.5" customHeight="1">
      <c r="F733" s="8"/>
      <c r="J733" s="6"/>
    </row>
    <row r="734" ht="13.5" customHeight="1">
      <c r="F734" s="8"/>
      <c r="J734" s="6"/>
    </row>
    <row r="735" ht="13.5" customHeight="1">
      <c r="F735" s="8"/>
      <c r="J735" s="6"/>
    </row>
    <row r="736" ht="13.5" customHeight="1">
      <c r="F736" s="8"/>
      <c r="J736" s="6"/>
    </row>
    <row r="737" ht="13.5" customHeight="1">
      <c r="F737" s="8"/>
      <c r="J737" s="6"/>
    </row>
    <row r="738" ht="13.5" customHeight="1">
      <c r="F738" s="8"/>
      <c r="J738" s="6"/>
    </row>
    <row r="739" ht="13.5" customHeight="1">
      <c r="F739" s="8"/>
      <c r="J739" s="6"/>
    </row>
    <row r="740" ht="13.5" customHeight="1">
      <c r="F740" s="8"/>
      <c r="J740" s="6"/>
    </row>
    <row r="741" ht="13.5" customHeight="1">
      <c r="F741" s="8"/>
      <c r="J741" s="6"/>
    </row>
    <row r="742" ht="13.5" customHeight="1">
      <c r="F742" s="8"/>
      <c r="J742" s="6"/>
    </row>
    <row r="743" ht="13.5" customHeight="1">
      <c r="F743" s="8"/>
      <c r="J743" s="6"/>
    </row>
    <row r="744" ht="13.5" customHeight="1">
      <c r="F744" s="8"/>
      <c r="J744" s="6"/>
    </row>
    <row r="745" ht="13.5" customHeight="1">
      <c r="F745" s="8"/>
      <c r="J745" s="6"/>
    </row>
    <row r="746" ht="13.5" customHeight="1">
      <c r="F746" s="8"/>
      <c r="J746" s="6"/>
    </row>
    <row r="747" ht="13.5" customHeight="1">
      <c r="F747" s="8"/>
      <c r="J747" s="6"/>
    </row>
    <row r="748" ht="13.5" customHeight="1">
      <c r="F748" s="8"/>
      <c r="J748" s="6"/>
    </row>
    <row r="749" ht="13.5" customHeight="1">
      <c r="F749" s="8"/>
      <c r="J749" s="6"/>
    </row>
    <row r="750" ht="13.5" customHeight="1">
      <c r="F750" s="8"/>
      <c r="J750" s="6"/>
    </row>
    <row r="751" ht="13.5" customHeight="1">
      <c r="F751" s="8"/>
      <c r="J751" s="6"/>
    </row>
    <row r="752" ht="13.5" customHeight="1">
      <c r="F752" s="8"/>
      <c r="J752" s="6"/>
    </row>
    <row r="753" ht="13.5" customHeight="1">
      <c r="F753" s="8"/>
      <c r="J753" s="6"/>
    </row>
    <row r="754" ht="13.5" customHeight="1">
      <c r="F754" s="8"/>
      <c r="J754" s="6"/>
    </row>
    <row r="755" ht="13.5" customHeight="1">
      <c r="F755" s="8"/>
      <c r="J755" s="6"/>
    </row>
    <row r="756" ht="13.5" customHeight="1">
      <c r="F756" s="8"/>
      <c r="J756" s="6"/>
    </row>
    <row r="757" ht="13.5" customHeight="1">
      <c r="F757" s="8"/>
      <c r="J757" s="6"/>
    </row>
    <row r="758" ht="13.5" customHeight="1">
      <c r="F758" s="8"/>
      <c r="J758" s="6"/>
    </row>
    <row r="759" ht="13.5" customHeight="1">
      <c r="F759" s="8"/>
      <c r="J759" s="6"/>
    </row>
    <row r="760" ht="13.5" customHeight="1">
      <c r="F760" s="8"/>
      <c r="J760" s="6"/>
    </row>
    <row r="761" ht="13.5" customHeight="1">
      <c r="F761" s="8"/>
      <c r="J761" s="6"/>
    </row>
    <row r="762" ht="13.5" customHeight="1">
      <c r="F762" s="8"/>
      <c r="J762" s="6"/>
    </row>
    <row r="763" ht="13.5" customHeight="1">
      <c r="F763" s="8"/>
      <c r="J763" s="6"/>
    </row>
    <row r="764" ht="13.5" customHeight="1">
      <c r="F764" s="8"/>
      <c r="J764" s="6"/>
    </row>
    <row r="765" ht="13.5" customHeight="1">
      <c r="F765" s="8"/>
      <c r="J765" s="6"/>
    </row>
    <row r="766" ht="13.5" customHeight="1">
      <c r="F766" s="8"/>
      <c r="J766" s="6"/>
    </row>
    <row r="767" ht="13.5" customHeight="1">
      <c r="F767" s="8"/>
      <c r="J767" s="6"/>
    </row>
    <row r="768" ht="13.5" customHeight="1">
      <c r="F768" s="8"/>
      <c r="J768" s="6"/>
    </row>
    <row r="769" ht="13.5" customHeight="1">
      <c r="F769" s="8"/>
      <c r="J769" s="6"/>
    </row>
    <row r="770" ht="13.5" customHeight="1">
      <c r="F770" s="8"/>
      <c r="J770" s="6"/>
    </row>
    <row r="771" ht="13.5" customHeight="1">
      <c r="F771" s="8"/>
      <c r="J771" s="6"/>
    </row>
    <row r="772" ht="13.5" customHeight="1">
      <c r="F772" s="8"/>
      <c r="J772" s="6"/>
    </row>
    <row r="773" ht="13.5" customHeight="1">
      <c r="F773" s="8"/>
      <c r="J773" s="6"/>
    </row>
    <row r="774" ht="13.5" customHeight="1">
      <c r="F774" s="8"/>
      <c r="J774" s="6"/>
    </row>
    <row r="775" ht="13.5" customHeight="1">
      <c r="F775" s="8"/>
      <c r="J775" s="6"/>
    </row>
    <row r="776" ht="13.5" customHeight="1">
      <c r="F776" s="8"/>
      <c r="J776" s="6"/>
    </row>
    <row r="777" ht="13.5" customHeight="1">
      <c r="F777" s="8"/>
      <c r="J777" s="6"/>
    </row>
    <row r="778" ht="13.5" customHeight="1">
      <c r="F778" s="8"/>
      <c r="J778" s="6"/>
    </row>
    <row r="779" ht="13.5" customHeight="1">
      <c r="F779" s="8"/>
      <c r="J779" s="6"/>
    </row>
    <row r="780" ht="13.5" customHeight="1">
      <c r="F780" s="8"/>
      <c r="J780" s="6"/>
    </row>
    <row r="781" ht="13.5" customHeight="1">
      <c r="F781" s="8"/>
      <c r="J781" s="6"/>
    </row>
    <row r="782" ht="13.5" customHeight="1">
      <c r="F782" s="8"/>
      <c r="J782" s="6"/>
    </row>
    <row r="783" ht="13.5" customHeight="1">
      <c r="F783" s="8"/>
      <c r="J783" s="6"/>
    </row>
    <row r="784" ht="13.5" customHeight="1">
      <c r="F784" s="8"/>
      <c r="J784" s="6"/>
    </row>
    <row r="785" ht="13.5" customHeight="1">
      <c r="F785" s="8"/>
      <c r="J785" s="6"/>
    </row>
    <row r="786" ht="13.5" customHeight="1">
      <c r="F786" s="8"/>
      <c r="J786" s="6"/>
    </row>
    <row r="787" ht="13.5" customHeight="1">
      <c r="F787" s="8"/>
      <c r="J787" s="6"/>
    </row>
    <row r="788" ht="13.5" customHeight="1">
      <c r="F788" s="8"/>
      <c r="J788" s="6"/>
    </row>
    <row r="789" ht="13.5" customHeight="1">
      <c r="F789" s="8"/>
      <c r="J789" s="6"/>
    </row>
    <row r="790" ht="13.5" customHeight="1">
      <c r="F790" s="8"/>
      <c r="J790" s="6"/>
    </row>
    <row r="791" ht="13.5" customHeight="1">
      <c r="F791" s="8"/>
      <c r="J791" s="6"/>
    </row>
    <row r="792" ht="13.5" customHeight="1">
      <c r="F792" s="8"/>
      <c r="J792" s="6"/>
    </row>
    <row r="793" ht="13.5" customHeight="1">
      <c r="F793" s="8"/>
      <c r="J793" s="6"/>
    </row>
    <row r="794" ht="13.5" customHeight="1">
      <c r="F794" s="8"/>
      <c r="J794" s="6"/>
    </row>
    <row r="795" ht="13.5" customHeight="1">
      <c r="F795" s="8"/>
      <c r="J795" s="6"/>
    </row>
    <row r="796" ht="13.5" customHeight="1">
      <c r="F796" s="8"/>
      <c r="J796" s="6"/>
    </row>
    <row r="797" ht="13.5" customHeight="1">
      <c r="F797" s="8"/>
      <c r="J797" s="6"/>
    </row>
    <row r="798" ht="13.5" customHeight="1">
      <c r="F798" s="8"/>
      <c r="J798" s="6"/>
    </row>
    <row r="799" ht="13.5" customHeight="1">
      <c r="F799" s="8"/>
      <c r="J799" s="6"/>
    </row>
    <row r="800" ht="13.5" customHeight="1">
      <c r="F800" s="8"/>
      <c r="J800" s="6"/>
    </row>
    <row r="801" ht="13.5" customHeight="1">
      <c r="F801" s="8"/>
      <c r="J801" s="6"/>
    </row>
    <row r="802" ht="13.5" customHeight="1">
      <c r="F802" s="8"/>
      <c r="J802" s="6"/>
    </row>
    <row r="803" ht="13.5" customHeight="1">
      <c r="F803" s="8"/>
      <c r="J803" s="6"/>
    </row>
    <row r="804" ht="13.5" customHeight="1">
      <c r="F804" s="8"/>
      <c r="J804" s="6"/>
    </row>
    <row r="805" ht="13.5" customHeight="1">
      <c r="F805" s="8"/>
      <c r="J805" s="6"/>
    </row>
    <row r="806" ht="13.5" customHeight="1">
      <c r="F806" s="8"/>
      <c r="J806" s="6"/>
    </row>
    <row r="807" ht="13.5" customHeight="1">
      <c r="F807" s="8"/>
      <c r="J807" s="6"/>
    </row>
    <row r="808" ht="13.5" customHeight="1">
      <c r="F808" s="8"/>
      <c r="J808" s="6"/>
    </row>
    <row r="809" ht="13.5" customHeight="1">
      <c r="F809" s="8"/>
      <c r="J809" s="6"/>
    </row>
    <row r="810" ht="13.5" customHeight="1">
      <c r="F810" s="8"/>
      <c r="J810" s="6"/>
    </row>
    <row r="811" ht="13.5" customHeight="1">
      <c r="F811" s="8"/>
      <c r="J811" s="6"/>
    </row>
    <row r="812" ht="13.5" customHeight="1">
      <c r="F812" s="8"/>
      <c r="J812" s="6"/>
    </row>
    <row r="813" ht="13.5" customHeight="1">
      <c r="F813" s="8"/>
      <c r="J813" s="6"/>
    </row>
    <row r="814" ht="13.5" customHeight="1">
      <c r="F814" s="8"/>
      <c r="J814" s="6"/>
    </row>
    <row r="815" ht="13.5" customHeight="1">
      <c r="F815" s="8"/>
      <c r="J815" s="6"/>
    </row>
    <row r="816" ht="13.5" customHeight="1">
      <c r="F816" s="8"/>
      <c r="J816" s="6"/>
    </row>
    <row r="817" ht="13.5" customHeight="1">
      <c r="F817" s="8"/>
      <c r="J817" s="6"/>
    </row>
    <row r="818" ht="13.5" customHeight="1">
      <c r="F818" s="8"/>
      <c r="J818" s="6"/>
    </row>
    <row r="819" ht="13.5" customHeight="1">
      <c r="F819" s="8"/>
      <c r="J819" s="6"/>
    </row>
    <row r="820" ht="13.5" customHeight="1">
      <c r="F820" s="8"/>
      <c r="J820" s="6"/>
    </row>
    <row r="821" ht="13.5" customHeight="1">
      <c r="F821" s="8"/>
      <c r="J821" s="6"/>
    </row>
    <row r="822" ht="13.5" customHeight="1">
      <c r="F822" s="8"/>
      <c r="J822" s="6"/>
    </row>
    <row r="823" ht="13.5" customHeight="1">
      <c r="F823" s="8"/>
      <c r="J823" s="6"/>
    </row>
    <row r="824" ht="13.5" customHeight="1">
      <c r="F824" s="8"/>
      <c r="J824" s="6"/>
    </row>
    <row r="825" ht="13.5" customHeight="1">
      <c r="F825" s="8"/>
      <c r="J825" s="6"/>
    </row>
    <row r="826" ht="13.5" customHeight="1">
      <c r="F826" s="8"/>
      <c r="J826" s="6"/>
    </row>
    <row r="827" ht="13.5" customHeight="1">
      <c r="F827" s="8"/>
      <c r="J827" s="6"/>
    </row>
    <row r="828" ht="13.5" customHeight="1">
      <c r="F828" s="8"/>
      <c r="J828" s="6"/>
    </row>
    <row r="829" ht="13.5" customHeight="1">
      <c r="F829" s="8"/>
      <c r="J829" s="6"/>
    </row>
    <row r="830" ht="13.5" customHeight="1">
      <c r="F830" s="8"/>
      <c r="J830" s="6"/>
    </row>
    <row r="831" ht="13.5" customHeight="1">
      <c r="F831" s="8"/>
      <c r="J831" s="6"/>
    </row>
    <row r="832" ht="13.5" customHeight="1">
      <c r="F832" s="8"/>
      <c r="J832" s="6"/>
    </row>
    <row r="833" ht="13.5" customHeight="1">
      <c r="F833" s="8"/>
      <c r="J833" s="6"/>
    </row>
    <row r="834" ht="13.5" customHeight="1">
      <c r="F834" s="8"/>
      <c r="J834" s="6"/>
    </row>
    <row r="835" ht="13.5" customHeight="1">
      <c r="F835" s="8"/>
      <c r="J835" s="6"/>
    </row>
    <row r="836" ht="13.5" customHeight="1">
      <c r="F836" s="8"/>
      <c r="J836" s="6"/>
    </row>
    <row r="837" ht="13.5" customHeight="1">
      <c r="F837" s="8"/>
      <c r="J837" s="6"/>
    </row>
    <row r="838" ht="13.5" customHeight="1">
      <c r="F838" s="8"/>
      <c r="J838" s="6"/>
    </row>
    <row r="839" ht="13.5" customHeight="1">
      <c r="F839" s="8"/>
      <c r="J839" s="6"/>
    </row>
    <row r="840" ht="13.5" customHeight="1">
      <c r="F840" s="8"/>
      <c r="J840" s="6"/>
    </row>
    <row r="841" ht="13.5" customHeight="1">
      <c r="F841" s="8"/>
      <c r="J841" s="6"/>
    </row>
    <row r="842" ht="13.5" customHeight="1">
      <c r="F842" s="8"/>
      <c r="J842" s="6"/>
    </row>
    <row r="843" ht="13.5" customHeight="1">
      <c r="F843" s="8"/>
      <c r="J843" s="6"/>
    </row>
    <row r="844" ht="13.5" customHeight="1">
      <c r="F844" s="8"/>
      <c r="J844" s="6"/>
    </row>
    <row r="845" ht="13.5" customHeight="1">
      <c r="F845" s="8"/>
      <c r="J845" s="6"/>
    </row>
    <row r="846" ht="13.5" customHeight="1">
      <c r="F846" s="8"/>
      <c r="J846" s="6"/>
    </row>
    <row r="847" ht="13.5" customHeight="1">
      <c r="F847" s="8"/>
      <c r="J847" s="6"/>
    </row>
    <row r="848" ht="13.5" customHeight="1">
      <c r="F848" s="8"/>
      <c r="J848" s="6"/>
    </row>
    <row r="849" ht="13.5" customHeight="1">
      <c r="F849" s="8"/>
      <c r="J849" s="6"/>
    </row>
    <row r="850" ht="13.5" customHeight="1">
      <c r="F850" s="8"/>
      <c r="J850" s="6"/>
    </row>
    <row r="851" ht="13.5" customHeight="1">
      <c r="F851" s="8"/>
      <c r="J851" s="6"/>
    </row>
    <row r="852" ht="13.5" customHeight="1">
      <c r="F852" s="8"/>
      <c r="J852" s="6"/>
    </row>
    <row r="853" ht="13.5" customHeight="1">
      <c r="F853" s="8"/>
      <c r="J853" s="6"/>
    </row>
    <row r="854" ht="13.5" customHeight="1">
      <c r="F854" s="8"/>
      <c r="J854" s="6"/>
    </row>
    <row r="855" ht="13.5" customHeight="1">
      <c r="F855" s="8"/>
      <c r="J855" s="6"/>
    </row>
    <row r="856" ht="13.5" customHeight="1">
      <c r="F856" s="8"/>
      <c r="J856" s="6"/>
    </row>
    <row r="857" ht="13.5" customHeight="1">
      <c r="F857" s="8"/>
      <c r="J857" s="6"/>
    </row>
    <row r="858" ht="13.5" customHeight="1">
      <c r="F858" s="8"/>
      <c r="J858" s="6"/>
    </row>
    <row r="859" ht="13.5" customHeight="1">
      <c r="F859" s="8"/>
      <c r="J859" s="6"/>
    </row>
    <row r="860" ht="13.5" customHeight="1">
      <c r="F860" s="8"/>
      <c r="J860" s="6"/>
    </row>
    <row r="861" ht="13.5" customHeight="1">
      <c r="F861" s="8"/>
      <c r="J861" s="6"/>
    </row>
    <row r="862" ht="13.5" customHeight="1">
      <c r="F862" s="8"/>
      <c r="J862" s="6"/>
    </row>
    <row r="863" ht="13.5" customHeight="1">
      <c r="F863" s="8"/>
      <c r="J863" s="6"/>
    </row>
    <row r="864" ht="13.5" customHeight="1">
      <c r="F864" s="8"/>
      <c r="J864" s="6"/>
    </row>
    <row r="865" ht="13.5" customHeight="1">
      <c r="F865" s="8"/>
      <c r="J865" s="6"/>
    </row>
    <row r="866" ht="13.5" customHeight="1">
      <c r="F866" s="8"/>
      <c r="J866" s="6"/>
    </row>
    <row r="867" ht="13.5" customHeight="1">
      <c r="F867" s="8"/>
      <c r="J867" s="6"/>
    </row>
    <row r="868" ht="13.5" customHeight="1">
      <c r="F868" s="8"/>
      <c r="J868" s="6"/>
    </row>
    <row r="869" ht="13.5" customHeight="1">
      <c r="F869" s="8"/>
      <c r="J869" s="6"/>
    </row>
    <row r="870" ht="13.5" customHeight="1">
      <c r="F870" s="8"/>
      <c r="J870" s="6"/>
    </row>
    <row r="871" ht="13.5" customHeight="1">
      <c r="F871" s="8"/>
      <c r="J871" s="6"/>
    </row>
    <row r="872" ht="13.5" customHeight="1">
      <c r="F872" s="8"/>
      <c r="J872" s="6"/>
    </row>
    <row r="873" ht="13.5" customHeight="1">
      <c r="F873" s="8"/>
      <c r="J873" s="6"/>
    </row>
    <row r="874" ht="13.5" customHeight="1">
      <c r="F874" s="8"/>
      <c r="J874" s="6"/>
    </row>
    <row r="875" ht="13.5" customHeight="1">
      <c r="F875" s="8"/>
      <c r="J875" s="6"/>
    </row>
    <row r="876" ht="13.5" customHeight="1">
      <c r="F876" s="8"/>
      <c r="J876" s="6"/>
    </row>
    <row r="877" ht="13.5" customHeight="1">
      <c r="F877" s="8"/>
      <c r="J877" s="6"/>
    </row>
    <row r="878" ht="13.5" customHeight="1">
      <c r="F878" s="8"/>
      <c r="J878" s="6"/>
    </row>
    <row r="879" ht="13.5" customHeight="1">
      <c r="F879" s="8"/>
      <c r="J879" s="6"/>
    </row>
    <row r="880" ht="13.5" customHeight="1">
      <c r="F880" s="8"/>
      <c r="J880" s="6"/>
    </row>
    <row r="881" ht="13.5" customHeight="1">
      <c r="F881" s="8"/>
      <c r="J881" s="6"/>
    </row>
    <row r="882" ht="13.5" customHeight="1">
      <c r="F882" s="8"/>
      <c r="J882" s="6"/>
    </row>
    <row r="883" ht="13.5" customHeight="1">
      <c r="F883" s="8"/>
      <c r="J883" s="6"/>
    </row>
    <row r="884" ht="13.5" customHeight="1">
      <c r="F884" s="8"/>
      <c r="J884" s="6"/>
    </row>
    <row r="885" ht="13.5" customHeight="1">
      <c r="F885" s="8"/>
      <c r="J885" s="6"/>
    </row>
    <row r="886" ht="13.5" customHeight="1">
      <c r="F886" s="8"/>
      <c r="J886" s="6"/>
    </row>
    <row r="887" ht="13.5" customHeight="1">
      <c r="F887" s="8"/>
      <c r="J887" s="6"/>
    </row>
    <row r="888" ht="13.5" customHeight="1">
      <c r="F888" s="8"/>
      <c r="J888" s="6"/>
    </row>
    <row r="889" ht="13.5" customHeight="1">
      <c r="F889" s="8"/>
      <c r="J889" s="6"/>
    </row>
    <row r="890" ht="13.5" customHeight="1">
      <c r="F890" s="8"/>
      <c r="J890" s="6"/>
    </row>
    <row r="891" ht="13.5" customHeight="1">
      <c r="F891" s="8"/>
      <c r="J891" s="6"/>
    </row>
    <row r="892" ht="13.5" customHeight="1">
      <c r="F892" s="8"/>
      <c r="J892" s="6"/>
    </row>
    <row r="893" ht="13.5" customHeight="1">
      <c r="F893" s="8"/>
      <c r="J893" s="6"/>
    </row>
    <row r="894" ht="13.5" customHeight="1">
      <c r="F894" s="8"/>
      <c r="J894" s="6"/>
    </row>
    <row r="895" ht="13.5" customHeight="1">
      <c r="F895" s="8"/>
      <c r="J895" s="6"/>
    </row>
    <row r="896" ht="13.5" customHeight="1">
      <c r="F896" s="8"/>
      <c r="J896" s="6"/>
    </row>
    <row r="897" ht="13.5" customHeight="1">
      <c r="F897" s="8"/>
      <c r="J897" s="6"/>
    </row>
    <row r="898" ht="13.5" customHeight="1">
      <c r="F898" s="8"/>
      <c r="J898" s="6"/>
    </row>
    <row r="899" ht="13.5" customHeight="1">
      <c r="F899" s="8"/>
      <c r="J899" s="6"/>
    </row>
    <row r="900" ht="13.5" customHeight="1">
      <c r="F900" s="8"/>
      <c r="J900" s="6"/>
    </row>
    <row r="901" ht="13.5" customHeight="1">
      <c r="F901" s="8"/>
      <c r="J901" s="6"/>
    </row>
    <row r="902" ht="13.5" customHeight="1">
      <c r="F902" s="8"/>
      <c r="J902" s="6"/>
    </row>
    <row r="903" ht="13.5" customHeight="1">
      <c r="F903" s="8"/>
      <c r="J903" s="6"/>
    </row>
    <row r="904" ht="13.5" customHeight="1">
      <c r="F904" s="8"/>
      <c r="J904" s="6"/>
    </row>
    <row r="905" ht="13.5" customHeight="1">
      <c r="F905" s="8"/>
      <c r="J905" s="6"/>
    </row>
    <row r="906" ht="13.5" customHeight="1">
      <c r="F906" s="8"/>
      <c r="J906" s="6"/>
    </row>
    <row r="907" ht="13.5" customHeight="1">
      <c r="F907" s="8"/>
      <c r="J907" s="6"/>
    </row>
    <row r="908" ht="13.5" customHeight="1">
      <c r="F908" s="8"/>
      <c r="J908" s="6"/>
    </row>
    <row r="909" ht="13.5" customHeight="1">
      <c r="F909" s="8"/>
      <c r="J909" s="6"/>
    </row>
    <row r="910" ht="13.5" customHeight="1">
      <c r="F910" s="8"/>
      <c r="J910" s="6"/>
    </row>
    <row r="911" ht="13.5" customHeight="1">
      <c r="F911" s="8"/>
      <c r="J911" s="6"/>
    </row>
    <row r="912" ht="13.5" customHeight="1">
      <c r="F912" s="8"/>
      <c r="J912" s="6"/>
    </row>
    <row r="913" ht="13.5" customHeight="1">
      <c r="F913" s="8"/>
      <c r="J913" s="6"/>
    </row>
    <row r="914" ht="13.5" customHeight="1">
      <c r="F914" s="8"/>
      <c r="J914" s="6"/>
    </row>
    <row r="915" ht="13.5" customHeight="1">
      <c r="F915" s="8"/>
      <c r="J915" s="6"/>
    </row>
    <row r="916" ht="13.5" customHeight="1">
      <c r="F916" s="8"/>
      <c r="J916" s="6"/>
    </row>
    <row r="917" ht="13.5" customHeight="1">
      <c r="F917" s="8"/>
      <c r="J917" s="6"/>
    </row>
    <row r="918" ht="13.5" customHeight="1">
      <c r="F918" s="8"/>
      <c r="J918" s="6"/>
    </row>
    <row r="919" ht="13.5" customHeight="1">
      <c r="F919" s="8"/>
      <c r="J919" s="6"/>
    </row>
    <row r="920" ht="13.5" customHeight="1">
      <c r="F920" s="8"/>
      <c r="J920" s="6"/>
    </row>
    <row r="921" ht="13.5" customHeight="1">
      <c r="F921" s="8"/>
      <c r="J921" s="6"/>
    </row>
    <row r="922" ht="13.5" customHeight="1">
      <c r="F922" s="8"/>
      <c r="J922" s="6"/>
    </row>
    <row r="923" ht="13.5" customHeight="1">
      <c r="F923" s="8"/>
      <c r="J923" s="6"/>
    </row>
    <row r="924" ht="13.5" customHeight="1">
      <c r="F924" s="8"/>
      <c r="J924" s="6"/>
    </row>
    <row r="925" ht="13.5" customHeight="1">
      <c r="F925" s="8"/>
      <c r="J925" s="6"/>
    </row>
    <row r="926" ht="13.5" customHeight="1">
      <c r="F926" s="8"/>
      <c r="J926" s="6"/>
    </row>
    <row r="927" ht="13.5" customHeight="1">
      <c r="F927" s="8"/>
      <c r="J927" s="6"/>
    </row>
    <row r="928" ht="13.5" customHeight="1">
      <c r="F928" s="8"/>
      <c r="J928" s="6"/>
    </row>
    <row r="929" ht="13.5" customHeight="1">
      <c r="F929" s="8"/>
      <c r="J929" s="6"/>
    </row>
    <row r="930" ht="13.5" customHeight="1">
      <c r="F930" s="8"/>
      <c r="J930" s="6"/>
    </row>
    <row r="931" ht="13.5" customHeight="1">
      <c r="F931" s="8"/>
      <c r="J931" s="6"/>
    </row>
    <row r="932" ht="13.5" customHeight="1">
      <c r="F932" s="8"/>
      <c r="J932" s="6"/>
    </row>
    <row r="933" ht="13.5" customHeight="1">
      <c r="F933" s="8"/>
      <c r="J933" s="6"/>
    </row>
    <row r="934" ht="13.5" customHeight="1">
      <c r="F934" s="8"/>
      <c r="J934" s="6"/>
    </row>
    <row r="935" ht="13.5" customHeight="1">
      <c r="F935" s="8"/>
      <c r="J935" s="6"/>
    </row>
    <row r="936" ht="13.5" customHeight="1">
      <c r="F936" s="8"/>
      <c r="J936" s="6"/>
    </row>
    <row r="937" ht="13.5" customHeight="1">
      <c r="F937" s="8"/>
      <c r="J937" s="6"/>
    </row>
    <row r="938" ht="13.5" customHeight="1">
      <c r="F938" s="8"/>
      <c r="J938" s="6"/>
    </row>
    <row r="939" ht="13.5" customHeight="1">
      <c r="F939" s="8"/>
      <c r="J939" s="6"/>
    </row>
    <row r="940" ht="13.5" customHeight="1">
      <c r="F940" s="8"/>
      <c r="J940" s="6"/>
    </row>
    <row r="941" ht="13.5" customHeight="1">
      <c r="F941" s="8"/>
      <c r="J941" s="6"/>
    </row>
    <row r="942" ht="13.5" customHeight="1">
      <c r="F942" s="8"/>
      <c r="J942" s="6"/>
    </row>
    <row r="943" ht="13.5" customHeight="1">
      <c r="F943" s="8"/>
      <c r="J943" s="6"/>
    </row>
    <row r="944" ht="13.5" customHeight="1">
      <c r="F944" s="8"/>
      <c r="J944" s="6"/>
    </row>
    <row r="945" ht="13.5" customHeight="1">
      <c r="F945" s="8"/>
      <c r="J945" s="6"/>
    </row>
    <row r="946" ht="13.5" customHeight="1">
      <c r="F946" s="8"/>
      <c r="J946" s="6"/>
    </row>
    <row r="947" ht="13.5" customHeight="1">
      <c r="F947" s="8"/>
      <c r="J947" s="6"/>
    </row>
    <row r="948" ht="13.5" customHeight="1">
      <c r="F948" s="8"/>
      <c r="J948" s="6"/>
    </row>
    <row r="949" ht="13.5" customHeight="1">
      <c r="F949" s="8"/>
      <c r="J949" s="6"/>
    </row>
    <row r="950" ht="13.5" customHeight="1">
      <c r="F950" s="8"/>
      <c r="J950" s="6"/>
    </row>
    <row r="951" ht="13.5" customHeight="1">
      <c r="F951" s="8"/>
      <c r="J951" s="6"/>
    </row>
    <row r="952" ht="13.5" customHeight="1">
      <c r="F952" s="8"/>
      <c r="J952" s="6"/>
    </row>
    <row r="953" ht="13.5" customHeight="1">
      <c r="F953" s="8"/>
      <c r="J953" s="6"/>
    </row>
    <row r="954" ht="13.5" customHeight="1">
      <c r="F954" s="8"/>
      <c r="J954" s="6"/>
    </row>
    <row r="955" ht="13.5" customHeight="1">
      <c r="F955" s="8"/>
      <c r="J955" s="6"/>
    </row>
    <row r="956" ht="13.5" customHeight="1">
      <c r="F956" s="8"/>
      <c r="J956" s="6"/>
    </row>
    <row r="957" ht="13.5" customHeight="1">
      <c r="F957" s="8"/>
      <c r="J957" s="6"/>
    </row>
    <row r="958" ht="13.5" customHeight="1">
      <c r="F958" s="8"/>
      <c r="J958" s="6"/>
    </row>
    <row r="959" ht="13.5" customHeight="1">
      <c r="F959" s="8"/>
      <c r="J959" s="6"/>
    </row>
    <row r="960" ht="13.5" customHeight="1">
      <c r="F960" s="8"/>
      <c r="J960" s="6"/>
    </row>
    <row r="961" ht="13.5" customHeight="1">
      <c r="F961" s="8"/>
      <c r="J961" s="6"/>
    </row>
    <row r="962" ht="13.5" customHeight="1">
      <c r="F962" s="8"/>
      <c r="J962" s="6"/>
    </row>
    <row r="963" ht="13.5" customHeight="1">
      <c r="F963" s="8"/>
      <c r="J963" s="6"/>
    </row>
    <row r="964" ht="13.5" customHeight="1">
      <c r="F964" s="8"/>
      <c r="J964" s="6"/>
    </row>
    <row r="965" ht="13.5" customHeight="1">
      <c r="F965" s="8"/>
      <c r="J965" s="6"/>
    </row>
    <row r="966" ht="13.5" customHeight="1">
      <c r="F966" s="8"/>
      <c r="J966" s="6"/>
    </row>
    <row r="967" ht="13.5" customHeight="1">
      <c r="F967" s="8"/>
      <c r="J967" s="6"/>
    </row>
    <row r="968" ht="13.5" customHeight="1">
      <c r="F968" s="8"/>
      <c r="J968" s="6"/>
    </row>
    <row r="969" ht="13.5" customHeight="1">
      <c r="F969" s="8"/>
      <c r="J969" s="6"/>
    </row>
    <row r="970" ht="13.5" customHeight="1">
      <c r="F970" s="8"/>
      <c r="J970" s="6"/>
    </row>
    <row r="971" ht="13.5" customHeight="1">
      <c r="F971" s="8"/>
      <c r="J971" s="6"/>
    </row>
    <row r="972" ht="13.5" customHeight="1">
      <c r="F972" s="8"/>
      <c r="J972" s="6"/>
    </row>
    <row r="973" ht="13.5" customHeight="1">
      <c r="F973" s="8"/>
      <c r="J973" s="6"/>
    </row>
    <row r="974" ht="13.5" customHeight="1">
      <c r="F974" s="8"/>
      <c r="J974" s="6"/>
    </row>
    <row r="975" ht="13.5" customHeight="1">
      <c r="F975" s="8"/>
      <c r="J975" s="6"/>
    </row>
    <row r="976" ht="13.5" customHeight="1">
      <c r="F976" s="8"/>
      <c r="J976" s="6"/>
    </row>
    <row r="977" ht="13.5" customHeight="1">
      <c r="F977" s="8"/>
      <c r="J977" s="6"/>
    </row>
    <row r="978" ht="13.5" customHeight="1">
      <c r="F978" s="8"/>
      <c r="J978" s="6"/>
    </row>
    <row r="979" ht="13.5" customHeight="1">
      <c r="F979" s="8"/>
      <c r="J979" s="6"/>
    </row>
    <row r="980" ht="13.5" customHeight="1">
      <c r="F980" s="8"/>
      <c r="J980" s="6"/>
    </row>
    <row r="981" ht="13.5" customHeight="1">
      <c r="F981" s="8"/>
      <c r="J981" s="6"/>
    </row>
    <row r="982" ht="13.5" customHeight="1">
      <c r="F982" s="8"/>
      <c r="J982" s="6"/>
    </row>
    <row r="983" ht="13.5" customHeight="1">
      <c r="F983" s="8"/>
      <c r="J983" s="6"/>
    </row>
    <row r="984" ht="13.5" customHeight="1">
      <c r="F984" s="8"/>
      <c r="J984" s="6"/>
    </row>
    <row r="985" ht="13.5" customHeight="1">
      <c r="F985" s="8"/>
      <c r="J985" s="6"/>
    </row>
    <row r="986" ht="13.5" customHeight="1">
      <c r="F986" s="8"/>
      <c r="J986" s="6"/>
    </row>
    <row r="987" ht="13.5" customHeight="1">
      <c r="F987" s="8"/>
      <c r="J987" s="6"/>
    </row>
    <row r="988" ht="13.5" customHeight="1">
      <c r="F988" s="8"/>
      <c r="J988" s="6"/>
    </row>
    <row r="989" ht="13.5" customHeight="1">
      <c r="F989" s="8"/>
      <c r="J989" s="6"/>
    </row>
    <row r="990" ht="13.5" customHeight="1">
      <c r="F990" s="8"/>
      <c r="J990" s="6"/>
    </row>
    <row r="991" ht="13.5" customHeight="1">
      <c r="F991" s="8"/>
      <c r="J991" s="6"/>
    </row>
    <row r="992" ht="13.5" customHeight="1">
      <c r="F992" s="8"/>
      <c r="J992" s="6"/>
    </row>
    <row r="993" ht="13.5" customHeight="1">
      <c r="F993" s="8"/>
      <c r="J993" s="6"/>
    </row>
    <row r="994" ht="13.5" customHeight="1">
      <c r="F994" s="8"/>
      <c r="J994" s="6"/>
    </row>
    <row r="995" ht="13.5" customHeight="1">
      <c r="F995" s="8"/>
      <c r="J995" s="6"/>
    </row>
    <row r="996" ht="13.5" customHeight="1">
      <c r="F996" s="8"/>
      <c r="J996" s="6"/>
    </row>
    <row r="997" ht="13.5" customHeight="1">
      <c r="F997" s="8"/>
      <c r="J997" s="6"/>
    </row>
    <row r="998" ht="13.5" customHeight="1">
      <c r="F998" s="8"/>
      <c r="J998" s="6"/>
    </row>
    <row r="999" ht="13.5" customHeight="1">
      <c r="F999" s="8"/>
      <c r="J999" s="6"/>
    </row>
    <row r="1000" ht="13.5" customHeight="1">
      <c r="F1000" s="8"/>
      <c r="J1000" s="6"/>
    </row>
  </sheetData>
  <autoFilter ref="$A$1:$I$38"/>
  <hyperlinks>
    <hyperlink r:id="rId1" ref="E29"/>
    <hyperlink r:id="rId2" ref="I29"/>
  </hyperlinks>
  <printOptions/>
  <pageMargins bottom="1.0" footer="0.0" header="0.0" left="0.75" right="0.75" top="1.0"/>
  <pageSetup paperSize="9" orientation="portrait"/>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26.71"/>
    <col customWidth="1" min="2" max="3" width="24.29"/>
    <col customWidth="1" min="4" max="5" width="25.43"/>
    <col customWidth="1" min="6" max="7" width="28.29"/>
    <col customWidth="1" min="8" max="8" width="29.14"/>
    <col customWidth="1" min="9" max="9" width="25.86"/>
    <col customWidth="1" min="10" max="10" width="28.71"/>
    <col customWidth="1" min="11" max="11" width="30.86"/>
    <col customWidth="1" min="12" max="26" width="10.71"/>
  </cols>
  <sheetData>
    <row r="1" ht="13.5" customHeight="1">
      <c r="A1" s="1" t="s">
        <v>1</v>
      </c>
      <c r="B1" s="1" t="s">
        <v>7</v>
      </c>
      <c r="C1" s="1" t="s">
        <v>8</v>
      </c>
      <c r="D1" s="1" t="s">
        <v>9</v>
      </c>
      <c r="E1" s="1" t="s">
        <v>10</v>
      </c>
      <c r="F1" s="2" t="s">
        <v>11</v>
      </c>
      <c r="G1" s="1" t="s">
        <v>26</v>
      </c>
      <c r="H1" s="1" t="s">
        <v>27</v>
      </c>
      <c r="I1" s="1" t="s">
        <v>29</v>
      </c>
      <c r="J1" s="3" t="s">
        <v>30</v>
      </c>
      <c r="K1" s="1" t="s">
        <v>31</v>
      </c>
      <c r="L1" s="1"/>
      <c r="M1" s="1"/>
      <c r="N1" s="1"/>
      <c r="O1" s="1"/>
      <c r="P1" s="1"/>
      <c r="Q1" s="1"/>
      <c r="R1" s="1"/>
      <c r="S1" s="1"/>
      <c r="T1" s="1"/>
      <c r="U1" s="1"/>
      <c r="V1" s="1"/>
      <c r="W1" s="1"/>
      <c r="X1" s="1"/>
      <c r="Y1" s="1"/>
      <c r="Z1" s="1"/>
    </row>
    <row r="2" ht="13.5" customHeight="1">
      <c r="A2" t="s">
        <v>34</v>
      </c>
      <c r="B2">
        <v>0.0</v>
      </c>
      <c r="C2" t="s">
        <v>35</v>
      </c>
      <c r="D2">
        <v>2014.0</v>
      </c>
      <c r="E2" t="s">
        <v>35</v>
      </c>
      <c r="F2" s="4">
        <v>4.0</v>
      </c>
      <c r="G2" s="5">
        <v>27.66</v>
      </c>
      <c r="H2">
        <v>2014.0</v>
      </c>
      <c r="I2" t="s">
        <v>35</v>
      </c>
      <c r="J2" s="6">
        <f>1/1</f>
        <v>1</v>
      </c>
      <c r="K2">
        <v>2013.0</v>
      </c>
    </row>
    <row r="3" ht="13.5" customHeight="1">
      <c r="A3" t="s">
        <v>39</v>
      </c>
      <c r="B3">
        <v>0.0</v>
      </c>
      <c r="C3" t="s">
        <v>35</v>
      </c>
      <c r="D3">
        <v>2014.0</v>
      </c>
      <c r="E3" t="s">
        <v>35</v>
      </c>
      <c r="F3" s="4">
        <v>10.0</v>
      </c>
      <c r="G3" s="5">
        <v>11.23</v>
      </c>
      <c r="H3">
        <v>2012.0</v>
      </c>
      <c r="I3" t="s">
        <v>35</v>
      </c>
      <c r="J3" s="6">
        <f>16/1</f>
        <v>16</v>
      </c>
      <c r="K3">
        <v>2009.0</v>
      </c>
    </row>
    <row r="4" ht="13.5" customHeight="1">
      <c r="A4" t="s">
        <v>40</v>
      </c>
      <c r="B4">
        <v>2319.0</v>
      </c>
      <c r="C4">
        <v>5.4</v>
      </c>
      <c r="D4">
        <v>2014.0</v>
      </c>
      <c r="E4" t="s">
        <v>41</v>
      </c>
      <c r="F4" s="4">
        <v>2837.0</v>
      </c>
      <c r="G4" s="5">
        <v>6.53</v>
      </c>
      <c r="H4">
        <v>2015.0</v>
      </c>
      <c r="I4" t="s">
        <v>42</v>
      </c>
      <c r="J4" s="6">
        <f>3227/B4</f>
        <v>1.391548081</v>
      </c>
      <c r="K4">
        <v>2014.0</v>
      </c>
    </row>
    <row r="5" ht="13.5" customHeight="1">
      <c r="A5" t="s">
        <v>43</v>
      </c>
      <c r="B5">
        <v>2.0</v>
      </c>
      <c r="C5" t="s">
        <v>35</v>
      </c>
      <c r="D5">
        <v>2014.0</v>
      </c>
      <c r="E5" t="s">
        <v>35</v>
      </c>
      <c r="F5" s="4">
        <v>4.0</v>
      </c>
      <c r="G5" s="5">
        <v>3.94</v>
      </c>
      <c r="H5">
        <v>2010.0</v>
      </c>
      <c r="I5" t="s">
        <v>35</v>
      </c>
      <c r="J5" s="6">
        <f>4/F5</f>
        <v>1</v>
      </c>
      <c r="K5">
        <v>2010.0</v>
      </c>
    </row>
    <row r="6" ht="13.5" customHeight="1">
      <c r="A6" t="s">
        <v>44</v>
      </c>
      <c r="B6">
        <v>125.0</v>
      </c>
      <c r="C6" t="s">
        <v>35</v>
      </c>
      <c r="D6">
        <v>2013.0</v>
      </c>
      <c r="E6" t="s">
        <v>35</v>
      </c>
      <c r="F6" s="4">
        <v>111.0</v>
      </c>
      <c r="G6" s="5">
        <v>29.81</v>
      </c>
      <c r="H6">
        <v>2012.0</v>
      </c>
      <c r="I6" t="s">
        <v>35</v>
      </c>
      <c r="J6" s="6">
        <f>F6/125</f>
        <v>0.888</v>
      </c>
      <c r="K6">
        <v>2012.0</v>
      </c>
    </row>
    <row r="7" ht="13.5" customHeight="1">
      <c r="A7" t="s">
        <v>45</v>
      </c>
      <c r="B7">
        <v>1.0</v>
      </c>
      <c r="C7" t="s">
        <v>35</v>
      </c>
      <c r="D7">
        <v>2013.0</v>
      </c>
      <c r="E7" t="s">
        <v>35</v>
      </c>
      <c r="F7" s="4">
        <v>31.0</v>
      </c>
      <c r="G7" s="5">
        <v>10.91</v>
      </c>
      <c r="H7">
        <v>2015.0</v>
      </c>
      <c r="I7" t="s">
        <v>35</v>
      </c>
      <c r="J7" s="6">
        <f>24/B7</f>
        <v>24</v>
      </c>
      <c r="K7">
        <v>2013.0</v>
      </c>
    </row>
    <row r="8" ht="13.5" customHeight="1">
      <c r="A8" t="s">
        <v>46</v>
      </c>
      <c r="B8">
        <v>114.0</v>
      </c>
      <c r="C8" t="s">
        <v>35</v>
      </c>
      <c r="D8">
        <v>2014.0</v>
      </c>
      <c r="E8" t="s">
        <v>35</v>
      </c>
      <c r="F8" s="4">
        <v>121.0</v>
      </c>
      <c r="G8" s="5">
        <v>34.4</v>
      </c>
      <c r="H8">
        <v>2014.0</v>
      </c>
      <c r="I8" t="s">
        <v>35</v>
      </c>
      <c r="J8" s="6">
        <f>F8/B8</f>
        <v>1.061403509</v>
      </c>
      <c r="K8">
        <v>2014.0</v>
      </c>
    </row>
    <row r="9" ht="13.5" customHeight="1">
      <c r="A9" t="s">
        <v>51</v>
      </c>
      <c r="B9">
        <v>17.0</v>
      </c>
      <c r="C9" t="s">
        <v>35</v>
      </c>
      <c r="D9">
        <v>2003.0</v>
      </c>
      <c r="E9" t="s">
        <v>35</v>
      </c>
      <c r="F9" s="4">
        <v>1270.0</v>
      </c>
      <c r="G9" s="5">
        <v>12.4</v>
      </c>
      <c r="H9">
        <v>2012.0</v>
      </c>
      <c r="I9" t="s">
        <v>35</v>
      </c>
      <c r="J9" s="6" t="s">
        <v>33</v>
      </c>
      <c r="K9" t="s">
        <v>33</v>
      </c>
    </row>
    <row r="10" ht="13.5" customHeight="1">
      <c r="A10" t="s">
        <v>53</v>
      </c>
      <c r="B10">
        <v>59620.0</v>
      </c>
      <c r="C10">
        <v>27.4</v>
      </c>
      <c r="D10">
        <v>2014.0</v>
      </c>
      <c r="E10" t="s">
        <v>50</v>
      </c>
      <c r="F10" s="4">
        <v>55574.0</v>
      </c>
      <c r="G10" s="5">
        <v>26.74</v>
      </c>
      <c r="H10">
        <v>2015.0</v>
      </c>
      <c r="I10" t="s">
        <v>52</v>
      </c>
      <c r="J10" s="6">
        <f>57091/B10</f>
        <v>0.9575813485</v>
      </c>
      <c r="K10">
        <v>2014.0</v>
      </c>
    </row>
    <row r="11" ht="13.5" customHeight="1">
      <c r="A11" t="s">
        <v>54</v>
      </c>
      <c r="B11">
        <v>834.0</v>
      </c>
      <c r="C11">
        <v>4.6</v>
      </c>
      <c r="D11">
        <v>2014.0</v>
      </c>
      <c r="E11" t="s">
        <v>55</v>
      </c>
      <c r="F11" s="4">
        <v>638.0</v>
      </c>
      <c r="G11" s="5">
        <v>3.59</v>
      </c>
      <c r="H11">
        <v>2014.0</v>
      </c>
      <c r="I11" t="s">
        <v>56</v>
      </c>
      <c r="J11" s="6">
        <f>F11/B11</f>
        <v>0.7649880096</v>
      </c>
      <c r="K11">
        <v>2014.0</v>
      </c>
    </row>
    <row r="12" ht="13.5" customHeight="1">
      <c r="A12" t="s">
        <v>60</v>
      </c>
      <c r="B12">
        <v>14741.0</v>
      </c>
      <c r="C12">
        <v>29.6</v>
      </c>
      <c r="D12">
        <v>2013.0</v>
      </c>
      <c r="E12" t="s">
        <v>58</v>
      </c>
      <c r="F12" s="4">
        <v>12782.0</v>
      </c>
      <c r="G12" s="5">
        <v>26.5</v>
      </c>
      <c r="H12">
        <v>2015.0</v>
      </c>
      <c r="I12" t="s">
        <v>59</v>
      </c>
      <c r="J12" s="6">
        <f>15419/B12</f>
        <v>1.045994166</v>
      </c>
      <c r="K12">
        <v>2013.0</v>
      </c>
    </row>
    <row r="13" ht="13.5" customHeight="1">
      <c r="A13" t="s">
        <v>61</v>
      </c>
      <c r="B13">
        <v>443.0</v>
      </c>
      <c r="C13">
        <v>8.9</v>
      </c>
      <c r="D13">
        <v>2014.0</v>
      </c>
      <c r="E13" t="s">
        <v>62</v>
      </c>
      <c r="F13" s="4">
        <v>566.0</v>
      </c>
      <c r="G13" s="5">
        <v>11.77</v>
      </c>
      <c r="H13">
        <v>2015.0</v>
      </c>
      <c r="I13" t="s">
        <v>63</v>
      </c>
      <c r="J13" s="6">
        <f>477/B13</f>
        <v>1.076749436</v>
      </c>
      <c r="K13">
        <v>2014.0</v>
      </c>
    </row>
    <row r="14" ht="13.5" customHeight="1">
      <c r="A14" t="s">
        <v>64</v>
      </c>
      <c r="B14">
        <v>600.0</v>
      </c>
      <c r="C14">
        <v>5.0</v>
      </c>
      <c r="D14">
        <v>2014.0</v>
      </c>
      <c r="E14" t="s">
        <v>35</v>
      </c>
      <c r="F14" s="4">
        <v>534.0</v>
      </c>
      <c r="G14" s="5">
        <v>4.72</v>
      </c>
      <c r="H14">
        <v>2011.0</v>
      </c>
      <c r="I14" t="s">
        <v>35</v>
      </c>
      <c r="J14" s="6">
        <f>F14/534</f>
        <v>1</v>
      </c>
      <c r="K14">
        <v>2011.0</v>
      </c>
    </row>
    <row r="15" ht="13.5" customHeight="1">
      <c r="A15" t="s">
        <v>65</v>
      </c>
      <c r="B15">
        <v>8.0</v>
      </c>
      <c r="C15" t="s">
        <v>35</v>
      </c>
      <c r="D15">
        <v>2014.0</v>
      </c>
      <c r="E15" t="s">
        <v>35</v>
      </c>
      <c r="F15" s="4">
        <v>6.0</v>
      </c>
      <c r="G15" s="5">
        <v>8.4</v>
      </c>
      <c r="H15">
        <v>2011.0</v>
      </c>
      <c r="I15" t="s">
        <v>35</v>
      </c>
      <c r="J15" s="6">
        <f>F15/5</f>
        <v>1.2</v>
      </c>
      <c r="K15">
        <v>2011.0</v>
      </c>
    </row>
    <row r="16" ht="13.5" customHeight="1">
      <c r="A16" t="s">
        <v>68</v>
      </c>
      <c r="B16">
        <v>1253.0</v>
      </c>
      <c r="C16" t="s">
        <v>35</v>
      </c>
      <c r="D16">
        <v>2012.0</v>
      </c>
      <c r="E16" t="s">
        <v>35</v>
      </c>
      <c r="F16" s="4">
        <v>1810.0</v>
      </c>
      <c r="G16" s="5">
        <v>17.39</v>
      </c>
      <c r="H16">
        <v>2014.0</v>
      </c>
      <c r="I16" t="s">
        <v>67</v>
      </c>
      <c r="J16" s="6">
        <f>2268/1253</f>
        <v>1.810055866</v>
      </c>
      <c r="K16">
        <v>2012.0</v>
      </c>
    </row>
    <row r="17" ht="13.5" customHeight="1">
      <c r="A17" t="s">
        <v>70</v>
      </c>
      <c r="B17">
        <v>1045.0</v>
      </c>
      <c r="C17">
        <v>6.7</v>
      </c>
      <c r="D17">
        <v>2014.0</v>
      </c>
      <c r="E17" t="s">
        <v>35</v>
      </c>
      <c r="F17" s="4">
        <v>1309.0</v>
      </c>
      <c r="G17" s="5">
        <v>8.23</v>
      </c>
      <c r="H17">
        <v>2014.0</v>
      </c>
      <c r="I17" t="s">
        <v>35</v>
      </c>
      <c r="J17" s="6">
        <f>F17/B17</f>
        <v>1.252631579</v>
      </c>
      <c r="K17">
        <v>2014.0</v>
      </c>
    </row>
    <row r="18" ht="13.5" customHeight="1">
      <c r="A18" t="s">
        <v>71</v>
      </c>
      <c r="B18">
        <v>2164.0</v>
      </c>
      <c r="C18">
        <v>34.7</v>
      </c>
      <c r="D18">
        <v>2013.0</v>
      </c>
      <c r="E18" t="s">
        <v>35</v>
      </c>
      <c r="F18" s="4">
        <v>6656.0</v>
      </c>
      <c r="G18" s="5">
        <v>108.64</v>
      </c>
      <c r="H18">
        <v>2015.0</v>
      </c>
      <c r="I18" t="s">
        <v>72</v>
      </c>
      <c r="J18" s="6">
        <f>2513/B18</f>
        <v>1.161275416</v>
      </c>
      <c r="K18">
        <v>2013.0</v>
      </c>
    </row>
    <row r="19" ht="13.5" customHeight="1">
      <c r="A19" t="s">
        <v>73</v>
      </c>
      <c r="B19">
        <v>4.0</v>
      </c>
      <c r="C19" t="s">
        <v>35</v>
      </c>
      <c r="D19">
        <v>2015.0</v>
      </c>
      <c r="E19" t="s">
        <v>35</v>
      </c>
      <c r="F19" s="4">
        <v>8.0</v>
      </c>
      <c r="G19" s="5">
        <v>7.52</v>
      </c>
      <c r="H19">
        <v>2014.0</v>
      </c>
      <c r="I19" t="s">
        <v>35</v>
      </c>
      <c r="J19" s="6">
        <f>F19/4</f>
        <v>2</v>
      </c>
      <c r="K19">
        <v>2014.0</v>
      </c>
    </row>
    <row r="20" ht="13.5" customHeight="1">
      <c r="A20" t="s">
        <v>75</v>
      </c>
      <c r="B20">
        <v>13.0</v>
      </c>
      <c r="C20" t="s">
        <v>35</v>
      </c>
      <c r="D20">
        <v>2013.0</v>
      </c>
      <c r="E20" t="s">
        <v>35</v>
      </c>
      <c r="F20" s="4">
        <v>36.0</v>
      </c>
      <c r="G20" s="5">
        <v>7.9</v>
      </c>
      <c r="H20">
        <v>2009.0</v>
      </c>
      <c r="I20" t="s">
        <v>35</v>
      </c>
      <c r="J20" s="6">
        <f>F20/20</f>
        <v>1.8</v>
      </c>
      <c r="K20">
        <v>2009.0</v>
      </c>
    </row>
    <row r="21" ht="13.5" customHeight="1">
      <c r="A21" t="s">
        <v>77</v>
      </c>
      <c r="B21">
        <v>4135.0</v>
      </c>
      <c r="C21">
        <v>28.3</v>
      </c>
      <c r="D21">
        <v>2014.0</v>
      </c>
      <c r="E21" t="s">
        <v>78</v>
      </c>
      <c r="F21" s="4">
        <v>4998.0</v>
      </c>
      <c r="G21" s="5">
        <v>31.21</v>
      </c>
      <c r="H21">
        <v>2014.0</v>
      </c>
      <c r="I21" t="s">
        <v>79</v>
      </c>
      <c r="J21" s="6">
        <f>F21/B21</f>
        <v>1.208706167</v>
      </c>
      <c r="K21">
        <v>2014.0</v>
      </c>
    </row>
    <row r="22" ht="13.5" customHeight="1">
      <c r="A22" t="s">
        <v>81</v>
      </c>
      <c r="B22">
        <v>84.0</v>
      </c>
      <c r="C22">
        <v>12.2</v>
      </c>
      <c r="D22">
        <v>2012.0</v>
      </c>
      <c r="E22" t="s">
        <v>35</v>
      </c>
      <c r="F22" s="4">
        <v>149.0</v>
      </c>
      <c r="G22" s="5">
        <v>19.42</v>
      </c>
      <c r="H22">
        <v>2015.0</v>
      </c>
      <c r="I22" t="s">
        <v>35</v>
      </c>
      <c r="J22" s="6">
        <f>139/B22</f>
        <v>1.654761905</v>
      </c>
      <c r="K22">
        <v>2012.0</v>
      </c>
    </row>
    <row r="23" ht="13.5" customHeight="1">
      <c r="A23" t="s">
        <v>82</v>
      </c>
      <c r="B23">
        <v>51.0</v>
      </c>
      <c r="C23" t="s">
        <v>35</v>
      </c>
      <c r="D23">
        <v>2004.0</v>
      </c>
      <c r="E23" t="s">
        <v>35</v>
      </c>
      <c r="F23" s="4">
        <v>1033.0</v>
      </c>
      <c r="G23" s="5">
        <v>10.04</v>
      </c>
      <c r="H23">
        <v>2012.0</v>
      </c>
      <c r="I23" t="s">
        <v>35</v>
      </c>
      <c r="J23" s="6" t="s">
        <v>33</v>
      </c>
      <c r="K23" t="s">
        <v>33</v>
      </c>
    </row>
    <row r="24" ht="13.5" customHeight="1">
      <c r="A24" t="s">
        <v>83</v>
      </c>
      <c r="B24">
        <v>139.0</v>
      </c>
      <c r="C24" t="s">
        <v>35</v>
      </c>
      <c r="D24">
        <v>2013.0</v>
      </c>
      <c r="E24" t="s">
        <v>35</v>
      </c>
      <c r="F24" s="4">
        <v>5148.0</v>
      </c>
      <c r="G24" s="5">
        <v>63.75</v>
      </c>
      <c r="H24">
        <v>2015.0</v>
      </c>
      <c r="I24" t="s">
        <v>84</v>
      </c>
      <c r="J24" s="6">
        <f>6431/B24</f>
        <v>46.26618705</v>
      </c>
      <c r="K24">
        <v>2013.0</v>
      </c>
    </row>
    <row r="25" ht="13.5" customHeight="1">
      <c r="A25" t="s">
        <v>86</v>
      </c>
      <c r="B25">
        <v>952.0</v>
      </c>
      <c r="C25">
        <v>32.9</v>
      </c>
      <c r="D25">
        <v>2011.0</v>
      </c>
      <c r="E25" t="s">
        <v>35</v>
      </c>
      <c r="F25" s="4">
        <v>1207.0</v>
      </c>
      <c r="G25" s="5">
        <v>43.21</v>
      </c>
      <c r="H25">
        <v>2015.0</v>
      </c>
      <c r="I25" t="s">
        <v>87</v>
      </c>
      <c r="J25" s="6">
        <f>1133/B25</f>
        <v>1.19012605</v>
      </c>
      <c r="K25">
        <v>2011.0</v>
      </c>
    </row>
    <row r="26" ht="13.5" customHeight="1">
      <c r="A26" t="s">
        <v>92</v>
      </c>
      <c r="B26">
        <v>18976.0</v>
      </c>
      <c r="C26">
        <v>14.4</v>
      </c>
      <c r="D26">
        <v>2014.0</v>
      </c>
      <c r="E26" t="s">
        <v>89</v>
      </c>
      <c r="F26" s="4">
        <v>20762.0</v>
      </c>
      <c r="G26" s="5">
        <v>16.35</v>
      </c>
      <c r="H26">
        <v>2015.0</v>
      </c>
      <c r="I26" t="s">
        <v>90</v>
      </c>
      <c r="J26" s="6">
        <f>20010/B26</f>
        <v>1.054489882</v>
      </c>
      <c r="K26">
        <v>2014.0</v>
      </c>
    </row>
    <row r="27" ht="13.5" customHeight="1">
      <c r="A27" t="s">
        <v>96</v>
      </c>
      <c r="B27">
        <v>380.0</v>
      </c>
      <c r="C27" t="s">
        <v>35</v>
      </c>
      <c r="D27">
        <v>2013.0</v>
      </c>
      <c r="E27" t="s">
        <v>35</v>
      </c>
      <c r="F27" s="4">
        <v>675.0</v>
      </c>
      <c r="G27" s="5">
        <v>11.49</v>
      </c>
      <c r="H27">
        <v>2012.0</v>
      </c>
      <c r="I27" t="s">
        <v>35</v>
      </c>
      <c r="J27" s="6">
        <f>F27/420</f>
        <v>1.607142857</v>
      </c>
      <c r="K27">
        <v>2012.0</v>
      </c>
    </row>
    <row r="28" ht="13.5" customHeight="1">
      <c r="A28" t="s">
        <v>98</v>
      </c>
      <c r="B28">
        <v>627.0</v>
      </c>
      <c r="C28">
        <v>16.2</v>
      </c>
      <c r="D28">
        <v>2014.0</v>
      </c>
      <c r="E28" t="s">
        <v>94</v>
      </c>
      <c r="F28" s="4">
        <v>447.0</v>
      </c>
      <c r="G28" s="5">
        <v>11.38</v>
      </c>
      <c r="H28">
        <v>2015.0</v>
      </c>
      <c r="I28" t="s">
        <v>35</v>
      </c>
      <c r="J28" s="6">
        <f>568/B28</f>
        <v>0.9059011164</v>
      </c>
      <c r="K28">
        <v>2014.0</v>
      </c>
    </row>
    <row r="29" ht="13.5" customHeight="1">
      <c r="A29" t="s">
        <v>100</v>
      </c>
      <c r="B29">
        <v>551.0</v>
      </c>
      <c r="C29">
        <v>8.7</v>
      </c>
      <c r="D29">
        <v>2014.0</v>
      </c>
      <c r="E29" s="7" t="s">
        <v>97</v>
      </c>
      <c r="F29" s="4">
        <v>617.0</v>
      </c>
      <c r="G29" s="5">
        <v>9.29</v>
      </c>
      <c r="H29">
        <v>2015.0</v>
      </c>
      <c r="I29" s="7" t="s">
        <v>99</v>
      </c>
      <c r="J29" s="6">
        <f>578/B29</f>
        <v>1.049001815</v>
      </c>
      <c r="K29">
        <v>2014.0</v>
      </c>
    </row>
    <row r="30" ht="13.5" customHeight="1">
      <c r="A30" t="s">
        <v>101</v>
      </c>
      <c r="B30">
        <v>844.0</v>
      </c>
      <c r="C30" t="s">
        <v>35</v>
      </c>
      <c r="D30">
        <v>2014.0</v>
      </c>
      <c r="E30" t="s">
        <v>102</v>
      </c>
      <c r="F30" s="4">
        <v>2247.0</v>
      </c>
      <c r="G30" s="5">
        <v>7.16</v>
      </c>
      <c r="H30">
        <v>2015.0</v>
      </c>
      <c r="I30" t="s">
        <v>103</v>
      </c>
      <c r="J30" s="6">
        <f>2076/B30</f>
        <v>2.45971564</v>
      </c>
      <c r="K30">
        <v>2014.0</v>
      </c>
    </row>
    <row r="31" ht="13.5" customHeight="1">
      <c r="A31" t="s">
        <v>105</v>
      </c>
      <c r="B31">
        <v>680.0</v>
      </c>
      <c r="C31">
        <v>19.1</v>
      </c>
      <c r="D31">
        <v>2014.0</v>
      </c>
      <c r="E31" t="s">
        <v>35</v>
      </c>
      <c r="F31" s="4">
        <v>584.0</v>
      </c>
      <c r="G31" s="5">
        <v>15.86</v>
      </c>
      <c r="H31">
        <v>2015.0</v>
      </c>
      <c r="I31" t="s">
        <v>35</v>
      </c>
      <c r="J31" s="6">
        <f>681/B31</f>
        <v>1.001470588</v>
      </c>
      <c r="K31">
        <v>2014.0</v>
      </c>
    </row>
    <row r="32" ht="13.5" customHeight="1">
      <c r="A32" t="s">
        <v>108</v>
      </c>
      <c r="B32">
        <v>14.0</v>
      </c>
      <c r="C32" t="s">
        <v>35</v>
      </c>
      <c r="D32">
        <v>2012.0</v>
      </c>
      <c r="E32" t="s">
        <v>35</v>
      </c>
      <c r="F32" s="4">
        <v>18.0</v>
      </c>
      <c r="G32" s="5">
        <v>33.55</v>
      </c>
      <c r="H32">
        <v>2012.0</v>
      </c>
      <c r="I32" t="s">
        <v>35</v>
      </c>
      <c r="J32" s="6">
        <f>F32/B32</f>
        <v>1.285714286</v>
      </c>
      <c r="K32">
        <v>2012.0</v>
      </c>
    </row>
    <row r="33" ht="13.5" customHeight="1">
      <c r="A33" t="s">
        <v>112</v>
      </c>
      <c r="B33">
        <v>34.0</v>
      </c>
      <c r="C33" t="s">
        <v>35</v>
      </c>
      <c r="D33">
        <v>2014.0</v>
      </c>
      <c r="E33" t="s">
        <v>35</v>
      </c>
      <c r="F33" s="4">
        <v>39.0</v>
      </c>
      <c r="G33" s="5">
        <v>21.56</v>
      </c>
      <c r="H33">
        <v>2012.0</v>
      </c>
      <c r="I33" t="s">
        <v>35</v>
      </c>
      <c r="J33" s="6">
        <f>F33/37</f>
        <v>1.054054054</v>
      </c>
      <c r="K33">
        <v>2012.0</v>
      </c>
    </row>
    <row r="34" ht="13.5" customHeight="1">
      <c r="A34" t="s">
        <v>116</v>
      </c>
      <c r="B34">
        <v>25.0</v>
      </c>
      <c r="C34" t="s">
        <v>35</v>
      </c>
      <c r="D34">
        <v>2015.0</v>
      </c>
      <c r="E34" t="s">
        <v>35</v>
      </c>
      <c r="F34" s="4">
        <v>28.0</v>
      </c>
      <c r="G34" s="5">
        <v>25.61</v>
      </c>
      <c r="H34">
        <v>2012.0</v>
      </c>
      <c r="I34" t="s">
        <v>35</v>
      </c>
      <c r="J34" s="6">
        <f>F34/18</f>
        <v>1.555555556</v>
      </c>
      <c r="K34">
        <v>2012.0</v>
      </c>
    </row>
    <row r="35" ht="13.5" customHeight="1">
      <c r="A35" t="s">
        <v>111</v>
      </c>
      <c r="B35">
        <v>35.0</v>
      </c>
      <c r="C35" t="s">
        <v>35</v>
      </c>
      <c r="D35">
        <v>2014.0</v>
      </c>
      <c r="E35" t="s">
        <v>35</v>
      </c>
      <c r="F35" s="4">
        <v>58.0</v>
      </c>
      <c r="G35" s="5">
        <v>10.68</v>
      </c>
      <c r="H35">
        <v>2015.0</v>
      </c>
      <c r="I35" t="s">
        <v>35</v>
      </c>
      <c r="J35" s="6">
        <f>49/39</f>
        <v>1.256410256</v>
      </c>
      <c r="K35">
        <v>2010.0</v>
      </c>
    </row>
    <row r="36" ht="13.5" customHeight="1">
      <c r="A36" t="s">
        <v>122</v>
      </c>
      <c r="B36">
        <v>485.0</v>
      </c>
      <c r="C36">
        <v>33.8</v>
      </c>
      <c r="D36">
        <v>2010.0</v>
      </c>
      <c r="E36" t="s">
        <v>35</v>
      </c>
      <c r="F36" s="4">
        <v>420.0</v>
      </c>
      <c r="G36" s="5">
        <v>30.88</v>
      </c>
      <c r="H36">
        <v>2015.0</v>
      </c>
      <c r="I36" t="s">
        <v>115</v>
      </c>
      <c r="J36" s="6">
        <f>473/B36</f>
        <v>0.975257732</v>
      </c>
      <c r="K36">
        <v>2010.0</v>
      </c>
    </row>
    <row r="37" ht="13.5" customHeight="1">
      <c r="A37" t="s">
        <v>123</v>
      </c>
      <c r="B37">
        <v>221.0</v>
      </c>
      <c r="C37">
        <v>6.5</v>
      </c>
      <c r="D37">
        <v>2014.0</v>
      </c>
      <c r="E37" t="s">
        <v>119</v>
      </c>
      <c r="F37" s="4">
        <v>289.0</v>
      </c>
      <c r="G37" s="5">
        <v>8.42</v>
      </c>
      <c r="H37">
        <v>2015.0</v>
      </c>
      <c r="I37" t="s">
        <v>35</v>
      </c>
      <c r="J37" s="6">
        <f>268/B37</f>
        <v>1.212669683</v>
      </c>
      <c r="K37">
        <v>2014.0</v>
      </c>
    </row>
    <row r="38" ht="13.5" customHeight="1">
      <c r="A38" t="s">
        <v>128</v>
      </c>
      <c r="B38">
        <v>8846.0</v>
      </c>
      <c r="C38">
        <v>28.3</v>
      </c>
      <c r="D38">
        <v>2013.0</v>
      </c>
      <c r="E38" t="s">
        <v>35</v>
      </c>
      <c r="F38" s="4">
        <v>17778.0</v>
      </c>
      <c r="G38" s="5">
        <v>57.15</v>
      </c>
      <c r="H38">
        <v>2015.0</v>
      </c>
      <c r="I38" t="s">
        <v>35</v>
      </c>
      <c r="J38" s="6">
        <f>16072/9960</f>
        <v>1.613654618</v>
      </c>
      <c r="K38">
        <v>2012.0</v>
      </c>
    </row>
    <row r="39" ht="13.5" customHeight="1">
      <c r="F39" s="8"/>
      <c r="J39" s="6"/>
    </row>
    <row r="40" ht="13.5" customHeight="1">
      <c r="A40" t="s">
        <v>133</v>
      </c>
      <c r="F40" s="8"/>
      <c r="J40" s="6"/>
    </row>
    <row r="41" ht="13.5" customHeight="1">
      <c r="A41" t="s">
        <v>134</v>
      </c>
      <c r="F41" s="8"/>
      <c r="J41" s="6"/>
    </row>
    <row r="42" ht="13.5" customHeight="1">
      <c r="A42" t="s">
        <v>135</v>
      </c>
      <c r="F42" s="8"/>
      <c r="J42" s="6"/>
    </row>
    <row r="43" ht="13.5" customHeight="1">
      <c r="A43" t="s">
        <v>136</v>
      </c>
      <c r="F43" s="8"/>
      <c r="J43" s="6"/>
    </row>
    <row r="44" ht="13.5" customHeight="1">
      <c r="A44" t="s">
        <v>138</v>
      </c>
      <c r="F44" s="8"/>
      <c r="J44" s="6"/>
    </row>
    <row r="45" ht="13.5" customHeight="1">
      <c r="F45" s="8"/>
      <c r="J45" s="6"/>
    </row>
    <row r="46" ht="13.5" customHeight="1">
      <c r="A46" t="s">
        <v>140</v>
      </c>
      <c r="F46" s="8"/>
      <c r="J46" s="6"/>
    </row>
    <row r="47" ht="13.5" customHeight="1">
      <c r="A47" t="s">
        <v>141</v>
      </c>
      <c r="F47" s="8"/>
      <c r="J47" s="6"/>
    </row>
    <row r="48" ht="13.5" customHeight="1">
      <c r="F48" s="8"/>
      <c r="J48" s="6"/>
    </row>
    <row r="49" ht="13.5" customHeight="1">
      <c r="A49" s="9"/>
      <c r="F49" s="8"/>
      <c r="J49" s="6"/>
    </row>
    <row r="50" ht="13.5" customHeight="1">
      <c r="F50" s="8"/>
      <c r="J50" s="6"/>
    </row>
    <row r="51" ht="13.5" customHeight="1">
      <c r="F51" s="8"/>
      <c r="J51" s="6"/>
    </row>
    <row r="52" ht="13.5" customHeight="1">
      <c r="F52" s="8"/>
      <c r="J52" s="6"/>
    </row>
    <row r="53" ht="13.5" customHeight="1">
      <c r="F53" s="8"/>
      <c r="J53" s="6"/>
    </row>
    <row r="54" ht="13.5" customHeight="1">
      <c r="F54" s="8"/>
      <c r="J54" s="6"/>
    </row>
    <row r="55" ht="13.5" customHeight="1">
      <c r="F55" s="8"/>
      <c r="J55" s="6"/>
    </row>
    <row r="56" ht="13.5" customHeight="1">
      <c r="F56" s="8"/>
      <c r="J56" s="6"/>
    </row>
    <row r="57" ht="13.5" customHeight="1">
      <c r="F57" s="8"/>
      <c r="J57" s="6"/>
    </row>
    <row r="58" ht="13.5" customHeight="1">
      <c r="F58" s="8"/>
      <c r="J58" s="6"/>
    </row>
    <row r="59" ht="13.5" customHeight="1">
      <c r="F59" s="8"/>
      <c r="J59" s="6"/>
    </row>
    <row r="60" ht="13.5" customHeight="1">
      <c r="F60" s="8"/>
      <c r="J60" s="6"/>
    </row>
    <row r="61" ht="13.5" customHeight="1">
      <c r="F61" s="8"/>
      <c r="J61" s="6"/>
    </row>
    <row r="62" ht="13.5" customHeight="1">
      <c r="F62" s="8"/>
      <c r="J62" s="6"/>
    </row>
    <row r="63" ht="13.5" customHeight="1">
      <c r="F63" s="8"/>
      <c r="J63" s="6"/>
    </row>
    <row r="64" ht="13.5" customHeight="1">
      <c r="F64" s="8"/>
      <c r="J64" s="6"/>
    </row>
    <row r="65" ht="13.5" customHeight="1">
      <c r="F65" s="8"/>
      <c r="J65" s="6"/>
    </row>
    <row r="66" ht="13.5" customHeight="1">
      <c r="F66" s="8"/>
      <c r="J66" s="6"/>
    </row>
    <row r="67" ht="13.5" customHeight="1">
      <c r="F67" s="8"/>
      <c r="J67" s="6"/>
    </row>
    <row r="68" ht="13.5" customHeight="1">
      <c r="F68" s="8"/>
      <c r="J68" s="6"/>
    </row>
    <row r="69" ht="13.5" customHeight="1">
      <c r="F69" s="8"/>
      <c r="J69" s="6"/>
    </row>
    <row r="70" ht="13.5" customHeight="1">
      <c r="F70" s="8"/>
      <c r="J70" s="6"/>
    </row>
    <row r="71" ht="13.5" customHeight="1">
      <c r="F71" s="8"/>
      <c r="J71" s="6"/>
    </row>
    <row r="72" ht="13.5" customHeight="1">
      <c r="F72" s="8"/>
      <c r="J72" s="6"/>
    </row>
    <row r="73" ht="13.5" customHeight="1">
      <c r="F73" s="8"/>
      <c r="J73" s="6"/>
    </row>
    <row r="74" ht="13.5" customHeight="1">
      <c r="F74" s="8"/>
      <c r="J74" s="6"/>
    </row>
    <row r="75" ht="13.5" customHeight="1">
      <c r="F75" s="8"/>
      <c r="J75" s="6"/>
    </row>
    <row r="76" ht="13.5" customHeight="1">
      <c r="F76" s="8"/>
      <c r="J76" s="6"/>
    </row>
    <row r="77" ht="13.5" customHeight="1">
      <c r="F77" s="8"/>
      <c r="J77" s="6"/>
    </row>
    <row r="78" ht="13.5" customHeight="1">
      <c r="F78" s="8"/>
      <c r="J78" s="6"/>
    </row>
    <row r="79" ht="13.5" customHeight="1">
      <c r="F79" s="8"/>
      <c r="J79" s="6"/>
    </row>
    <row r="80" ht="13.5" customHeight="1">
      <c r="F80" s="8"/>
      <c r="J80" s="6"/>
    </row>
    <row r="81" ht="13.5" customHeight="1">
      <c r="F81" s="8"/>
      <c r="J81" s="6"/>
    </row>
    <row r="82" ht="13.5" customHeight="1">
      <c r="F82" s="8"/>
      <c r="J82" s="6"/>
    </row>
    <row r="83" ht="13.5" customHeight="1">
      <c r="F83" s="8"/>
      <c r="J83" s="6"/>
    </row>
    <row r="84" ht="13.5" customHeight="1">
      <c r="F84" s="8"/>
      <c r="J84" s="6"/>
    </row>
    <row r="85" ht="13.5" customHeight="1">
      <c r="F85" s="8"/>
      <c r="J85" s="6"/>
    </row>
    <row r="86" ht="13.5" customHeight="1">
      <c r="F86" s="8"/>
      <c r="J86" s="6"/>
    </row>
    <row r="87" ht="13.5" customHeight="1">
      <c r="F87" s="8"/>
      <c r="J87" s="6"/>
    </row>
    <row r="88" ht="13.5" customHeight="1">
      <c r="F88" s="8"/>
      <c r="J88" s="6"/>
    </row>
    <row r="89" ht="13.5" customHeight="1">
      <c r="F89" s="8"/>
      <c r="J89" s="6"/>
    </row>
    <row r="90" ht="13.5" customHeight="1">
      <c r="F90" s="8"/>
      <c r="J90" s="6"/>
    </row>
    <row r="91" ht="13.5" customHeight="1">
      <c r="F91" s="8"/>
      <c r="J91" s="6"/>
    </row>
    <row r="92" ht="13.5" customHeight="1">
      <c r="F92" s="8"/>
      <c r="J92" s="6"/>
    </row>
    <row r="93" ht="13.5" customHeight="1">
      <c r="F93" s="8"/>
      <c r="J93" s="6"/>
    </row>
    <row r="94" ht="13.5" customHeight="1">
      <c r="F94" s="8"/>
      <c r="J94" s="6"/>
    </row>
    <row r="95" ht="13.5" customHeight="1">
      <c r="F95" s="8"/>
      <c r="J95" s="6"/>
    </row>
    <row r="96" ht="13.5" customHeight="1">
      <c r="F96" s="8"/>
      <c r="J96" s="6"/>
    </row>
    <row r="97" ht="13.5" customHeight="1">
      <c r="F97" s="8"/>
      <c r="J97" s="6"/>
    </row>
    <row r="98" ht="13.5" customHeight="1">
      <c r="F98" s="8"/>
      <c r="J98" s="6"/>
    </row>
    <row r="99" ht="13.5" customHeight="1">
      <c r="F99" s="8"/>
      <c r="J99" s="6"/>
    </row>
    <row r="100" ht="13.5" customHeight="1">
      <c r="F100" s="8"/>
      <c r="J100" s="6"/>
    </row>
    <row r="101" ht="13.5" customHeight="1">
      <c r="F101" s="8"/>
      <c r="J101" s="6"/>
    </row>
    <row r="102" ht="13.5" customHeight="1">
      <c r="F102" s="8"/>
      <c r="J102" s="6"/>
    </row>
    <row r="103" ht="13.5" customHeight="1">
      <c r="F103" s="8"/>
      <c r="J103" s="6"/>
    </row>
    <row r="104" ht="13.5" customHeight="1">
      <c r="F104" s="8"/>
      <c r="J104" s="6"/>
    </row>
    <row r="105" ht="13.5" customHeight="1">
      <c r="F105" s="8"/>
      <c r="J105" s="6"/>
    </row>
    <row r="106" ht="13.5" customHeight="1">
      <c r="F106" s="8"/>
      <c r="J106" s="6"/>
    </row>
    <row r="107" ht="13.5" customHeight="1">
      <c r="F107" s="8"/>
      <c r="J107" s="6"/>
    </row>
    <row r="108" ht="13.5" customHeight="1">
      <c r="F108" s="8"/>
      <c r="J108" s="6"/>
    </row>
    <row r="109" ht="13.5" customHeight="1">
      <c r="F109" s="8"/>
      <c r="J109" s="6"/>
    </row>
    <row r="110" ht="13.5" customHeight="1">
      <c r="F110" s="8"/>
      <c r="J110" s="6"/>
    </row>
    <row r="111" ht="13.5" customHeight="1">
      <c r="F111" s="8"/>
      <c r="J111" s="6"/>
    </row>
    <row r="112" ht="13.5" customHeight="1">
      <c r="F112" s="8"/>
      <c r="J112" s="6"/>
    </row>
    <row r="113" ht="13.5" customHeight="1">
      <c r="F113" s="8"/>
      <c r="J113" s="6"/>
    </row>
    <row r="114" ht="13.5" customHeight="1">
      <c r="F114" s="8"/>
      <c r="J114" s="6"/>
    </row>
    <row r="115" ht="13.5" customHeight="1">
      <c r="F115" s="8"/>
      <c r="J115" s="6"/>
    </row>
    <row r="116" ht="13.5" customHeight="1">
      <c r="F116" s="8"/>
      <c r="J116" s="6"/>
    </row>
    <row r="117" ht="13.5" customHeight="1">
      <c r="F117" s="8"/>
      <c r="J117" s="6"/>
    </row>
    <row r="118" ht="13.5" customHeight="1">
      <c r="F118" s="8"/>
      <c r="J118" s="6"/>
    </row>
    <row r="119" ht="13.5" customHeight="1">
      <c r="F119" s="8"/>
      <c r="J119" s="6"/>
    </row>
    <row r="120" ht="13.5" customHeight="1">
      <c r="F120" s="8"/>
      <c r="J120" s="6"/>
    </row>
    <row r="121" ht="13.5" customHeight="1">
      <c r="F121" s="8"/>
      <c r="J121" s="6"/>
    </row>
    <row r="122" ht="13.5" customHeight="1">
      <c r="F122" s="8"/>
      <c r="J122" s="6"/>
    </row>
    <row r="123" ht="13.5" customHeight="1">
      <c r="F123" s="8"/>
      <c r="J123" s="6"/>
    </row>
    <row r="124" ht="13.5" customHeight="1">
      <c r="F124" s="8"/>
      <c r="J124" s="6"/>
    </row>
    <row r="125" ht="13.5" customHeight="1">
      <c r="F125" s="8"/>
      <c r="J125" s="6"/>
    </row>
    <row r="126" ht="13.5" customHeight="1">
      <c r="F126" s="8"/>
      <c r="J126" s="6"/>
    </row>
    <row r="127" ht="13.5" customHeight="1">
      <c r="F127" s="8"/>
      <c r="J127" s="6"/>
    </row>
    <row r="128" ht="13.5" customHeight="1">
      <c r="F128" s="8"/>
      <c r="J128" s="6"/>
    </row>
    <row r="129" ht="13.5" customHeight="1">
      <c r="F129" s="8"/>
      <c r="J129" s="6"/>
    </row>
    <row r="130" ht="13.5" customHeight="1">
      <c r="F130" s="8"/>
      <c r="J130" s="6"/>
    </row>
    <row r="131" ht="13.5" customHeight="1">
      <c r="F131" s="8"/>
      <c r="J131" s="6"/>
    </row>
    <row r="132" ht="13.5" customHeight="1">
      <c r="F132" s="8"/>
      <c r="J132" s="6"/>
    </row>
    <row r="133" ht="13.5" customHeight="1">
      <c r="F133" s="8"/>
      <c r="J133" s="6"/>
    </row>
    <row r="134" ht="13.5" customHeight="1">
      <c r="F134" s="8"/>
      <c r="J134" s="6"/>
    </row>
    <row r="135" ht="13.5" customHeight="1">
      <c r="F135" s="8"/>
      <c r="J135" s="6"/>
    </row>
    <row r="136" ht="13.5" customHeight="1">
      <c r="F136" s="8"/>
      <c r="J136" s="6"/>
    </row>
    <row r="137" ht="13.5" customHeight="1">
      <c r="F137" s="8"/>
      <c r="J137" s="6"/>
    </row>
    <row r="138" ht="13.5" customHeight="1">
      <c r="F138" s="8"/>
      <c r="J138" s="6"/>
    </row>
    <row r="139" ht="13.5" customHeight="1">
      <c r="F139" s="8"/>
      <c r="J139" s="6"/>
    </row>
    <row r="140" ht="13.5" customHeight="1">
      <c r="F140" s="8"/>
      <c r="J140" s="6"/>
    </row>
    <row r="141" ht="13.5" customHeight="1">
      <c r="F141" s="8"/>
      <c r="J141" s="6"/>
    </row>
    <row r="142" ht="13.5" customHeight="1">
      <c r="F142" s="8"/>
      <c r="J142" s="6"/>
    </row>
    <row r="143" ht="13.5" customHeight="1">
      <c r="F143" s="8"/>
      <c r="J143" s="6"/>
    </row>
    <row r="144" ht="13.5" customHeight="1">
      <c r="F144" s="8"/>
      <c r="J144" s="6"/>
    </row>
    <row r="145" ht="13.5" customHeight="1">
      <c r="F145" s="8"/>
      <c r="J145" s="6"/>
    </row>
    <row r="146" ht="13.5" customHeight="1">
      <c r="F146" s="8"/>
      <c r="J146" s="6"/>
    </row>
    <row r="147" ht="13.5" customHeight="1">
      <c r="F147" s="8"/>
      <c r="J147" s="6"/>
    </row>
    <row r="148" ht="13.5" customHeight="1">
      <c r="F148" s="8"/>
      <c r="J148" s="6"/>
    </row>
    <row r="149" ht="13.5" customHeight="1">
      <c r="F149" s="8"/>
      <c r="J149" s="6"/>
    </row>
    <row r="150" ht="13.5" customHeight="1">
      <c r="F150" s="8"/>
      <c r="J150" s="6"/>
    </row>
    <row r="151" ht="13.5" customHeight="1">
      <c r="F151" s="8"/>
      <c r="J151" s="6"/>
    </row>
    <row r="152" ht="13.5" customHeight="1">
      <c r="F152" s="8"/>
      <c r="J152" s="6"/>
    </row>
    <row r="153" ht="13.5" customHeight="1">
      <c r="F153" s="8"/>
      <c r="J153" s="6"/>
    </row>
    <row r="154" ht="13.5" customHeight="1">
      <c r="F154" s="8"/>
      <c r="J154" s="6"/>
    </row>
    <row r="155" ht="13.5" customHeight="1">
      <c r="F155" s="8"/>
      <c r="J155" s="6"/>
    </row>
    <row r="156" ht="13.5" customHeight="1">
      <c r="F156" s="8"/>
      <c r="J156" s="6"/>
    </row>
    <row r="157" ht="13.5" customHeight="1">
      <c r="F157" s="8"/>
      <c r="J157" s="6"/>
    </row>
    <row r="158" ht="13.5" customHeight="1">
      <c r="F158" s="8"/>
      <c r="J158" s="6"/>
    </row>
    <row r="159" ht="13.5" customHeight="1">
      <c r="F159" s="8"/>
      <c r="J159" s="6"/>
    </row>
    <row r="160" ht="13.5" customHeight="1">
      <c r="F160" s="8"/>
      <c r="J160" s="6"/>
    </row>
    <row r="161" ht="13.5" customHeight="1">
      <c r="F161" s="8"/>
      <c r="J161" s="6"/>
    </row>
    <row r="162" ht="13.5" customHeight="1">
      <c r="F162" s="8"/>
      <c r="J162" s="6"/>
    </row>
    <row r="163" ht="13.5" customHeight="1">
      <c r="F163" s="8"/>
      <c r="J163" s="6"/>
    </row>
    <row r="164" ht="13.5" customHeight="1">
      <c r="F164" s="8"/>
      <c r="J164" s="6"/>
    </row>
    <row r="165" ht="13.5" customHeight="1">
      <c r="F165" s="8"/>
      <c r="J165" s="6"/>
    </row>
    <row r="166" ht="13.5" customHeight="1">
      <c r="F166" s="8"/>
      <c r="J166" s="6"/>
    </row>
    <row r="167" ht="13.5" customHeight="1">
      <c r="F167" s="8"/>
      <c r="J167" s="6"/>
    </row>
    <row r="168" ht="13.5" customHeight="1">
      <c r="F168" s="8"/>
      <c r="J168" s="6"/>
    </row>
    <row r="169" ht="13.5" customHeight="1">
      <c r="F169" s="8"/>
      <c r="J169" s="6"/>
    </row>
    <row r="170" ht="13.5" customHeight="1">
      <c r="F170" s="8"/>
      <c r="J170" s="6"/>
    </row>
    <row r="171" ht="13.5" customHeight="1">
      <c r="F171" s="8"/>
      <c r="J171" s="6"/>
    </row>
    <row r="172" ht="13.5" customHeight="1">
      <c r="F172" s="8"/>
      <c r="J172" s="6"/>
    </row>
    <row r="173" ht="13.5" customHeight="1">
      <c r="F173" s="8"/>
      <c r="J173" s="6"/>
    </row>
    <row r="174" ht="13.5" customHeight="1">
      <c r="F174" s="8"/>
      <c r="J174" s="6"/>
    </row>
    <row r="175" ht="13.5" customHeight="1">
      <c r="F175" s="8"/>
      <c r="J175" s="6"/>
    </row>
    <row r="176" ht="13.5" customHeight="1">
      <c r="F176" s="8"/>
      <c r="J176" s="6"/>
    </row>
    <row r="177" ht="13.5" customHeight="1">
      <c r="F177" s="8"/>
      <c r="J177" s="6"/>
    </row>
    <row r="178" ht="13.5" customHeight="1">
      <c r="F178" s="8"/>
      <c r="J178" s="6"/>
    </row>
    <row r="179" ht="13.5" customHeight="1">
      <c r="F179" s="8"/>
      <c r="J179" s="6"/>
    </row>
    <row r="180" ht="13.5" customHeight="1">
      <c r="F180" s="8"/>
      <c r="J180" s="6"/>
    </row>
    <row r="181" ht="13.5" customHeight="1">
      <c r="F181" s="8"/>
      <c r="J181" s="6"/>
    </row>
    <row r="182" ht="13.5" customHeight="1">
      <c r="F182" s="8"/>
      <c r="J182" s="6"/>
    </row>
    <row r="183" ht="13.5" customHeight="1">
      <c r="F183" s="8"/>
      <c r="J183" s="6"/>
    </row>
    <row r="184" ht="13.5" customHeight="1">
      <c r="F184" s="8"/>
      <c r="J184" s="6"/>
    </row>
    <row r="185" ht="13.5" customHeight="1">
      <c r="F185" s="8"/>
      <c r="J185" s="6"/>
    </row>
    <row r="186" ht="13.5" customHeight="1">
      <c r="F186" s="8"/>
      <c r="J186" s="6"/>
    </row>
    <row r="187" ht="13.5" customHeight="1">
      <c r="F187" s="8"/>
      <c r="J187" s="6"/>
    </row>
    <row r="188" ht="13.5" customHeight="1">
      <c r="F188" s="8"/>
      <c r="J188" s="6"/>
    </row>
    <row r="189" ht="13.5" customHeight="1">
      <c r="F189" s="8"/>
      <c r="J189" s="6"/>
    </row>
    <row r="190" ht="13.5" customHeight="1">
      <c r="F190" s="8"/>
      <c r="J190" s="6"/>
    </row>
    <row r="191" ht="13.5" customHeight="1">
      <c r="F191" s="8"/>
      <c r="J191" s="6"/>
    </row>
    <row r="192" ht="13.5" customHeight="1">
      <c r="F192" s="8"/>
      <c r="J192" s="6"/>
    </row>
    <row r="193" ht="13.5" customHeight="1">
      <c r="F193" s="8"/>
      <c r="J193" s="6"/>
    </row>
    <row r="194" ht="13.5" customHeight="1">
      <c r="F194" s="8"/>
      <c r="J194" s="6"/>
    </row>
    <row r="195" ht="13.5" customHeight="1">
      <c r="F195" s="8"/>
      <c r="J195" s="6"/>
    </row>
    <row r="196" ht="13.5" customHeight="1">
      <c r="F196" s="8"/>
      <c r="J196" s="6"/>
    </row>
    <row r="197" ht="13.5" customHeight="1">
      <c r="F197" s="8"/>
      <c r="J197" s="6"/>
    </row>
    <row r="198" ht="13.5" customHeight="1">
      <c r="F198" s="8"/>
      <c r="J198" s="6"/>
    </row>
    <row r="199" ht="13.5" customHeight="1">
      <c r="F199" s="8"/>
      <c r="J199" s="6"/>
    </row>
    <row r="200" ht="13.5" customHeight="1">
      <c r="F200" s="8"/>
      <c r="J200" s="6"/>
    </row>
    <row r="201" ht="13.5" customHeight="1">
      <c r="F201" s="8"/>
      <c r="J201" s="6"/>
    </row>
    <row r="202" ht="13.5" customHeight="1">
      <c r="F202" s="8"/>
      <c r="J202" s="6"/>
    </row>
    <row r="203" ht="13.5" customHeight="1">
      <c r="F203" s="8"/>
      <c r="J203" s="6"/>
    </row>
    <row r="204" ht="13.5" customHeight="1">
      <c r="F204" s="8"/>
      <c r="J204" s="6"/>
    </row>
    <row r="205" ht="13.5" customHeight="1">
      <c r="F205" s="8"/>
      <c r="J205" s="6"/>
    </row>
    <row r="206" ht="13.5" customHeight="1">
      <c r="F206" s="8"/>
      <c r="J206" s="6"/>
    </row>
    <row r="207" ht="13.5" customHeight="1">
      <c r="F207" s="8"/>
      <c r="J207" s="6"/>
    </row>
    <row r="208" ht="13.5" customHeight="1">
      <c r="F208" s="8"/>
      <c r="J208" s="6"/>
    </row>
    <row r="209" ht="13.5" customHeight="1">
      <c r="F209" s="8"/>
      <c r="J209" s="6"/>
    </row>
    <row r="210" ht="13.5" customHeight="1">
      <c r="F210" s="8"/>
      <c r="J210" s="6"/>
    </row>
    <row r="211" ht="13.5" customHeight="1">
      <c r="F211" s="8"/>
      <c r="J211" s="6"/>
    </row>
    <row r="212" ht="13.5" customHeight="1">
      <c r="F212" s="8"/>
      <c r="J212" s="6"/>
    </row>
    <row r="213" ht="13.5" customHeight="1">
      <c r="F213" s="8"/>
      <c r="J213" s="6"/>
    </row>
    <row r="214" ht="13.5" customHeight="1">
      <c r="F214" s="8"/>
      <c r="J214" s="6"/>
    </row>
    <row r="215" ht="13.5" customHeight="1">
      <c r="F215" s="8"/>
      <c r="J215" s="6"/>
    </row>
    <row r="216" ht="13.5" customHeight="1">
      <c r="F216" s="8"/>
      <c r="J216" s="6"/>
    </row>
    <row r="217" ht="13.5" customHeight="1">
      <c r="F217" s="8"/>
      <c r="J217" s="6"/>
    </row>
    <row r="218" ht="13.5" customHeight="1">
      <c r="F218" s="8"/>
      <c r="J218" s="6"/>
    </row>
    <row r="219" ht="13.5" customHeight="1">
      <c r="F219" s="8"/>
      <c r="J219" s="6"/>
    </row>
    <row r="220" ht="13.5" customHeight="1">
      <c r="F220" s="8"/>
      <c r="J220" s="6"/>
    </row>
    <row r="221" ht="13.5" customHeight="1">
      <c r="F221" s="8"/>
      <c r="J221" s="6"/>
    </row>
    <row r="222" ht="13.5" customHeight="1">
      <c r="F222" s="8"/>
      <c r="J222" s="6"/>
    </row>
    <row r="223" ht="13.5" customHeight="1">
      <c r="F223" s="8"/>
      <c r="J223" s="6"/>
    </row>
    <row r="224" ht="13.5" customHeight="1">
      <c r="F224" s="8"/>
      <c r="J224" s="6"/>
    </row>
    <row r="225" ht="13.5" customHeight="1">
      <c r="F225" s="8"/>
      <c r="J225" s="6"/>
    </row>
    <row r="226" ht="13.5" customHeight="1">
      <c r="F226" s="8"/>
      <c r="J226" s="6"/>
    </row>
    <row r="227" ht="13.5" customHeight="1">
      <c r="F227" s="8"/>
      <c r="J227" s="6"/>
    </row>
    <row r="228" ht="13.5" customHeight="1">
      <c r="F228" s="8"/>
      <c r="J228" s="6"/>
    </row>
    <row r="229" ht="13.5" customHeight="1">
      <c r="F229" s="8"/>
      <c r="J229" s="6"/>
    </row>
    <row r="230" ht="13.5" customHeight="1">
      <c r="F230" s="8"/>
      <c r="J230" s="6"/>
    </row>
    <row r="231" ht="13.5" customHeight="1">
      <c r="F231" s="8"/>
      <c r="J231" s="6"/>
    </row>
    <row r="232" ht="13.5" customHeight="1">
      <c r="F232" s="8"/>
      <c r="J232" s="6"/>
    </row>
    <row r="233" ht="13.5" customHeight="1">
      <c r="F233" s="8"/>
      <c r="J233" s="6"/>
    </row>
    <row r="234" ht="13.5" customHeight="1">
      <c r="F234" s="8"/>
      <c r="J234" s="6"/>
    </row>
    <row r="235" ht="13.5" customHeight="1">
      <c r="F235" s="8"/>
      <c r="J235" s="6"/>
    </row>
    <row r="236" ht="13.5" customHeight="1">
      <c r="F236" s="8"/>
      <c r="J236" s="6"/>
    </row>
    <row r="237" ht="13.5" customHeight="1">
      <c r="F237" s="8"/>
      <c r="J237" s="6"/>
    </row>
    <row r="238" ht="13.5" customHeight="1">
      <c r="F238" s="8"/>
      <c r="J238" s="6"/>
    </row>
    <row r="239" ht="13.5" customHeight="1">
      <c r="F239" s="8"/>
      <c r="J239" s="6"/>
    </row>
    <row r="240" ht="13.5" customHeight="1">
      <c r="F240" s="8"/>
      <c r="J240" s="6"/>
    </row>
    <row r="241" ht="13.5" customHeight="1">
      <c r="F241" s="8"/>
      <c r="J241" s="6"/>
    </row>
    <row r="242" ht="13.5" customHeight="1">
      <c r="F242" s="8"/>
      <c r="J242" s="6"/>
    </row>
    <row r="243" ht="13.5" customHeight="1">
      <c r="F243" s="8"/>
      <c r="J243" s="6"/>
    </row>
    <row r="244" ht="13.5" customHeight="1">
      <c r="F244" s="8"/>
      <c r="J244" s="6"/>
    </row>
    <row r="245" ht="13.5" customHeight="1">
      <c r="F245" s="8"/>
      <c r="J245" s="6"/>
    </row>
    <row r="246" ht="13.5" customHeight="1">
      <c r="F246" s="8"/>
      <c r="J246" s="6"/>
    </row>
    <row r="247" ht="13.5" customHeight="1">
      <c r="F247" s="8"/>
      <c r="J247" s="6"/>
    </row>
    <row r="248" ht="13.5" customHeight="1">
      <c r="F248" s="8"/>
      <c r="J248" s="6"/>
    </row>
    <row r="249" ht="13.5" customHeight="1">
      <c r="F249" s="8"/>
      <c r="J249" s="6"/>
    </row>
    <row r="250" ht="13.5" customHeight="1">
      <c r="F250" s="8"/>
      <c r="J250" s="6"/>
    </row>
    <row r="251" ht="13.5" customHeight="1">
      <c r="F251" s="8"/>
      <c r="J251" s="6"/>
    </row>
    <row r="252" ht="13.5" customHeight="1">
      <c r="F252" s="8"/>
      <c r="J252" s="6"/>
    </row>
    <row r="253" ht="13.5" customHeight="1">
      <c r="F253" s="8"/>
      <c r="J253" s="6"/>
    </row>
    <row r="254" ht="13.5" customHeight="1">
      <c r="F254" s="8"/>
      <c r="J254" s="6"/>
    </row>
    <row r="255" ht="13.5" customHeight="1">
      <c r="F255" s="8"/>
      <c r="J255" s="6"/>
    </row>
    <row r="256" ht="13.5" customHeight="1">
      <c r="F256" s="8"/>
      <c r="J256" s="6"/>
    </row>
    <row r="257" ht="13.5" customHeight="1">
      <c r="F257" s="8"/>
      <c r="J257" s="6"/>
    </row>
    <row r="258" ht="13.5" customHeight="1">
      <c r="F258" s="8"/>
      <c r="J258" s="6"/>
    </row>
    <row r="259" ht="13.5" customHeight="1">
      <c r="F259" s="8"/>
      <c r="J259" s="6"/>
    </row>
    <row r="260" ht="13.5" customHeight="1">
      <c r="F260" s="8"/>
      <c r="J260" s="6"/>
    </row>
    <row r="261" ht="13.5" customHeight="1">
      <c r="F261" s="8"/>
      <c r="J261" s="6"/>
    </row>
    <row r="262" ht="13.5" customHeight="1">
      <c r="F262" s="8"/>
      <c r="J262" s="6"/>
    </row>
    <row r="263" ht="13.5" customHeight="1">
      <c r="F263" s="8"/>
      <c r="J263" s="6"/>
    </row>
    <row r="264" ht="13.5" customHeight="1">
      <c r="F264" s="8"/>
      <c r="J264" s="6"/>
    </row>
    <row r="265" ht="13.5" customHeight="1">
      <c r="F265" s="8"/>
      <c r="J265" s="6"/>
    </row>
    <row r="266" ht="13.5" customHeight="1">
      <c r="F266" s="8"/>
      <c r="J266" s="6"/>
    </row>
    <row r="267" ht="13.5" customHeight="1">
      <c r="F267" s="8"/>
      <c r="J267" s="6"/>
    </row>
    <row r="268" ht="13.5" customHeight="1">
      <c r="F268" s="8"/>
      <c r="J268" s="6"/>
    </row>
    <row r="269" ht="13.5" customHeight="1">
      <c r="F269" s="8"/>
      <c r="J269" s="6"/>
    </row>
    <row r="270" ht="13.5" customHeight="1">
      <c r="F270" s="8"/>
      <c r="J270" s="6"/>
    </row>
    <row r="271" ht="13.5" customHeight="1">
      <c r="F271" s="8"/>
      <c r="J271" s="6"/>
    </row>
    <row r="272" ht="13.5" customHeight="1">
      <c r="F272" s="8"/>
      <c r="J272" s="6"/>
    </row>
    <row r="273" ht="13.5" customHeight="1">
      <c r="F273" s="8"/>
      <c r="J273" s="6"/>
    </row>
    <row r="274" ht="13.5" customHeight="1">
      <c r="F274" s="8"/>
      <c r="J274" s="6"/>
    </row>
    <row r="275" ht="13.5" customHeight="1">
      <c r="F275" s="8"/>
      <c r="J275" s="6"/>
    </row>
    <row r="276" ht="13.5" customHeight="1">
      <c r="F276" s="8"/>
      <c r="J276" s="6"/>
    </row>
    <row r="277" ht="13.5" customHeight="1">
      <c r="F277" s="8"/>
      <c r="J277" s="6"/>
    </row>
    <row r="278" ht="13.5" customHeight="1">
      <c r="F278" s="8"/>
      <c r="J278" s="6"/>
    </row>
    <row r="279" ht="13.5" customHeight="1">
      <c r="F279" s="8"/>
      <c r="J279" s="6"/>
    </row>
    <row r="280" ht="13.5" customHeight="1">
      <c r="F280" s="8"/>
      <c r="J280" s="6"/>
    </row>
    <row r="281" ht="13.5" customHeight="1">
      <c r="F281" s="8"/>
      <c r="J281" s="6"/>
    </row>
    <row r="282" ht="13.5" customHeight="1">
      <c r="F282" s="8"/>
      <c r="J282" s="6"/>
    </row>
    <row r="283" ht="13.5" customHeight="1">
      <c r="F283" s="8"/>
      <c r="J283" s="6"/>
    </row>
    <row r="284" ht="13.5" customHeight="1">
      <c r="F284" s="8"/>
      <c r="J284" s="6"/>
    </row>
    <row r="285" ht="13.5" customHeight="1">
      <c r="F285" s="8"/>
      <c r="J285" s="6"/>
    </row>
    <row r="286" ht="13.5" customHeight="1">
      <c r="F286" s="8"/>
      <c r="J286" s="6"/>
    </row>
    <row r="287" ht="13.5" customHeight="1">
      <c r="F287" s="8"/>
      <c r="J287" s="6"/>
    </row>
    <row r="288" ht="13.5" customHeight="1">
      <c r="F288" s="8"/>
      <c r="J288" s="6"/>
    </row>
    <row r="289" ht="13.5" customHeight="1">
      <c r="F289" s="8"/>
      <c r="J289" s="6"/>
    </row>
    <row r="290" ht="13.5" customHeight="1">
      <c r="F290" s="8"/>
      <c r="J290" s="6"/>
    </row>
    <row r="291" ht="13.5" customHeight="1">
      <c r="F291" s="8"/>
      <c r="J291" s="6"/>
    </row>
    <row r="292" ht="13.5" customHeight="1">
      <c r="F292" s="8"/>
      <c r="J292" s="6"/>
    </row>
    <row r="293" ht="13.5" customHeight="1">
      <c r="F293" s="8"/>
      <c r="J293" s="6"/>
    </row>
    <row r="294" ht="13.5" customHeight="1">
      <c r="F294" s="8"/>
      <c r="J294" s="6"/>
    </row>
    <row r="295" ht="13.5" customHeight="1">
      <c r="F295" s="8"/>
      <c r="J295" s="6"/>
    </row>
    <row r="296" ht="13.5" customHeight="1">
      <c r="F296" s="8"/>
      <c r="J296" s="6"/>
    </row>
    <row r="297" ht="13.5" customHeight="1">
      <c r="F297" s="8"/>
      <c r="J297" s="6"/>
    </row>
    <row r="298" ht="13.5" customHeight="1">
      <c r="F298" s="8"/>
      <c r="J298" s="6"/>
    </row>
    <row r="299" ht="13.5" customHeight="1">
      <c r="F299" s="8"/>
      <c r="J299" s="6"/>
    </row>
    <row r="300" ht="13.5" customHeight="1">
      <c r="F300" s="8"/>
      <c r="J300" s="6"/>
    </row>
    <row r="301" ht="13.5" customHeight="1">
      <c r="F301" s="8"/>
      <c r="J301" s="6"/>
    </row>
    <row r="302" ht="13.5" customHeight="1">
      <c r="F302" s="8"/>
      <c r="J302" s="6"/>
    </row>
    <row r="303" ht="13.5" customHeight="1">
      <c r="F303" s="8"/>
      <c r="J303" s="6"/>
    </row>
    <row r="304" ht="13.5" customHeight="1">
      <c r="F304" s="8"/>
      <c r="J304" s="6"/>
    </row>
    <row r="305" ht="13.5" customHeight="1">
      <c r="F305" s="8"/>
      <c r="J305" s="6"/>
    </row>
    <row r="306" ht="13.5" customHeight="1">
      <c r="F306" s="8"/>
      <c r="J306" s="6"/>
    </row>
    <row r="307" ht="13.5" customHeight="1">
      <c r="F307" s="8"/>
      <c r="J307" s="6"/>
    </row>
    <row r="308" ht="13.5" customHeight="1">
      <c r="F308" s="8"/>
      <c r="J308" s="6"/>
    </row>
    <row r="309" ht="13.5" customHeight="1">
      <c r="F309" s="8"/>
      <c r="J309" s="6"/>
    </row>
    <row r="310" ht="13.5" customHeight="1">
      <c r="F310" s="8"/>
      <c r="J310" s="6"/>
    </row>
    <row r="311" ht="13.5" customHeight="1">
      <c r="F311" s="8"/>
      <c r="J311" s="6"/>
    </row>
    <row r="312" ht="13.5" customHeight="1">
      <c r="F312" s="8"/>
      <c r="J312" s="6"/>
    </row>
    <row r="313" ht="13.5" customHeight="1">
      <c r="F313" s="8"/>
      <c r="J313" s="6"/>
    </row>
    <row r="314" ht="13.5" customHeight="1">
      <c r="F314" s="8"/>
      <c r="J314" s="6"/>
    </row>
    <row r="315" ht="13.5" customHeight="1">
      <c r="F315" s="8"/>
      <c r="J315" s="6"/>
    </row>
    <row r="316" ht="13.5" customHeight="1">
      <c r="F316" s="8"/>
      <c r="J316" s="6"/>
    </row>
    <row r="317" ht="13.5" customHeight="1">
      <c r="F317" s="8"/>
      <c r="J317" s="6"/>
    </row>
    <row r="318" ht="13.5" customHeight="1">
      <c r="F318" s="8"/>
      <c r="J318" s="6"/>
    </row>
    <row r="319" ht="13.5" customHeight="1">
      <c r="F319" s="8"/>
      <c r="J319" s="6"/>
    </row>
    <row r="320" ht="13.5" customHeight="1">
      <c r="F320" s="8"/>
      <c r="J320" s="6"/>
    </row>
    <row r="321" ht="13.5" customHeight="1">
      <c r="F321" s="8"/>
      <c r="J321" s="6"/>
    </row>
    <row r="322" ht="13.5" customHeight="1">
      <c r="F322" s="8"/>
      <c r="J322" s="6"/>
    </row>
    <row r="323" ht="13.5" customHeight="1">
      <c r="F323" s="8"/>
      <c r="J323" s="6"/>
    </row>
    <row r="324" ht="13.5" customHeight="1">
      <c r="F324" s="8"/>
      <c r="J324" s="6"/>
    </row>
    <row r="325" ht="13.5" customHeight="1">
      <c r="F325" s="8"/>
      <c r="J325" s="6"/>
    </row>
    <row r="326" ht="13.5" customHeight="1">
      <c r="F326" s="8"/>
      <c r="J326" s="6"/>
    </row>
    <row r="327" ht="13.5" customHeight="1">
      <c r="F327" s="8"/>
      <c r="J327" s="6"/>
    </row>
    <row r="328" ht="13.5" customHeight="1">
      <c r="F328" s="8"/>
      <c r="J328" s="6"/>
    </row>
    <row r="329" ht="13.5" customHeight="1">
      <c r="F329" s="8"/>
      <c r="J329" s="6"/>
    </row>
    <row r="330" ht="13.5" customHeight="1">
      <c r="F330" s="8"/>
      <c r="J330" s="6"/>
    </row>
    <row r="331" ht="13.5" customHeight="1">
      <c r="F331" s="8"/>
      <c r="J331" s="6"/>
    </row>
    <row r="332" ht="13.5" customHeight="1">
      <c r="F332" s="8"/>
      <c r="J332" s="6"/>
    </row>
    <row r="333" ht="13.5" customHeight="1">
      <c r="F333" s="8"/>
      <c r="J333" s="6"/>
    </row>
    <row r="334" ht="13.5" customHeight="1">
      <c r="F334" s="8"/>
      <c r="J334" s="6"/>
    </row>
    <row r="335" ht="13.5" customHeight="1">
      <c r="F335" s="8"/>
      <c r="J335" s="6"/>
    </row>
    <row r="336" ht="13.5" customHeight="1">
      <c r="F336" s="8"/>
      <c r="J336" s="6"/>
    </row>
    <row r="337" ht="13.5" customHeight="1">
      <c r="F337" s="8"/>
      <c r="J337" s="6"/>
    </row>
    <row r="338" ht="13.5" customHeight="1">
      <c r="F338" s="8"/>
      <c r="J338" s="6"/>
    </row>
    <row r="339" ht="13.5" customHeight="1">
      <c r="F339" s="8"/>
      <c r="J339" s="6"/>
    </row>
    <row r="340" ht="13.5" customHeight="1">
      <c r="F340" s="8"/>
      <c r="J340" s="6"/>
    </row>
    <row r="341" ht="13.5" customHeight="1">
      <c r="F341" s="8"/>
      <c r="J341" s="6"/>
    </row>
    <row r="342" ht="13.5" customHeight="1">
      <c r="F342" s="8"/>
      <c r="J342" s="6"/>
    </row>
    <row r="343" ht="13.5" customHeight="1">
      <c r="F343" s="8"/>
      <c r="J343" s="6"/>
    </row>
    <row r="344" ht="13.5" customHeight="1">
      <c r="F344" s="8"/>
      <c r="J344" s="6"/>
    </row>
    <row r="345" ht="13.5" customHeight="1">
      <c r="F345" s="8"/>
      <c r="J345" s="6"/>
    </row>
    <row r="346" ht="13.5" customHeight="1">
      <c r="F346" s="8"/>
      <c r="J346" s="6"/>
    </row>
    <row r="347" ht="13.5" customHeight="1">
      <c r="F347" s="8"/>
      <c r="J347" s="6"/>
    </row>
    <row r="348" ht="13.5" customHeight="1">
      <c r="F348" s="8"/>
      <c r="J348" s="6"/>
    </row>
    <row r="349" ht="13.5" customHeight="1">
      <c r="F349" s="8"/>
      <c r="J349" s="6"/>
    </row>
    <row r="350" ht="13.5" customHeight="1">
      <c r="F350" s="8"/>
      <c r="J350" s="6"/>
    </row>
    <row r="351" ht="13.5" customHeight="1">
      <c r="F351" s="8"/>
      <c r="J351" s="6"/>
    </row>
    <row r="352" ht="13.5" customHeight="1">
      <c r="F352" s="8"/>
      <c r="J352" s="6"/>
    </row>
    <row r="353" ht="13.5" customHeight="1">
      <c r="F353" s="8"/>
      <c r="J353" s="6"/>
    </row>
    <row r="354" ht="13.5" customHeight="1">
      <c r="F354" s="8"/>
      <c r="J354" s="6"/>
    </row>
    <row r="355" ht="13.5" customHeight="1">
      <c r="F355" s="8"/>
      <c r="J355" s="6"/>
    </row>
    <row r="356" ht="13.5" customHeight="1">
      <c r="F356" s="8"/>
      <c r="J356" s="6"/>
    </row>
    <row r="357" ht="13.5" customHeight="1">
      <c r="F357" s="8"/>
      <c r="J357" s="6"/>
    </row>
    <row r="358" ht="13.5" customHeight="1">
      <c r="F358" s="8"/>
      <c r="J358" s="6"/>
    </row>
    <row r="359" ht="13.5" customHeight="1">
      <c r="F359" s="8"/>
      <c r="J359" s="6"/>
    </row>
    <row r="360" ht="13.5" customHeight="1">
      <c r="F360" s="8"/>
      <c r="J360" s="6"/>
    </row>
    <row r="361" ht="13.5" customHeight="1">
      <c r="F361" s="8"/>
      <c r="J361" s="6"/>
    </row>
    <row r="362" ht="13.5" customHeight="1">
      <c r="F362" s="8"/>
      <c r="J362" s="6"/>
    </row>
    <row r="363" ht="13.5" customHeight="1">
      <c r="F363" s="8"/>
      <c r="J363" s="6"/>
    </row>
    <row r="364" ht="13.5" customHeight="1">
      <c r="F364" s="8"/>
      <c r="J364" s="6"/>
    </row>
    <row r="365" ht="13.5" customHeight="1">
      <c r="F365" s="8"/>
      <c r="J365" s="6"/>
    </row>
    <row r="366" ht="13.5" customHeight="1">
      <c r="F366" s="8"/>
      <c r="J366" s="6"/>
    </row>
    <row r="367" ht="13.5" customHeight="1">
      <c r="F367" s="8"/>
      <c r="J367" s="6"/>
    </row>
    <row r="368" ht="13.5" customHeight="1">
      <c r="F368" s="8"/>
      <c r="J368" s="6"/>
    </row>
    <row r="369" ht="13.5" customHeight="1">
      <c r="F369" s="8"/>
      <c r="J369" s="6"/>
    </row>
    <row r="370" ht="13.5" customHeight="1">
      <c r="F370" s="8"/>
      <c r="J370" s="6"/>
    </row>
    <row r="371" ht="13.5" customHeight="1">
      <c r="F371" s="8"/>
      <c r="J371" s="6"/>
    </row>
    <row r="372" ht="13.5" customHeight="1">
      <c r="F372" s="8"/>
      <c r="J372" s="6"/>
    </row>
    <row r="373" ht="13.5" customHeight="1">
      <c r="F373" s="8"/>
      <c r="J373" s="6"/>
    </row>
    <row r="374" ht="13.5" customHeight="1">
      <c r="F374" s="8"/>
      <c r="J374" s="6"/>
    </row>
    <row r="375" ht="13.5" customHeight="1">
      <c r="F375" s="8"/>
      <c r="J375" s="6"/>
    </row>
    <row r="376" ht="13.5" customHeight="1">
      <c r="F376" s="8"/>
      <c r="J376" s="6"/>
    </row>
    <row r="377" ht="13.5" customHeight="1">
      <c r="F377" s="8"/>
      <c r="J377" s="6"/>
    </row>
    <row r="378" ht="13.5" customHeight="1">
      <c r="F378" s="8"/>
      <c r="J378" s="6"/>
    </row>
    <row r="379" ht="13.5" customHeight="1">
      <c r="F379" s="8"/>
      <c r="J379" s="6"/>
    </row>
    <row r="380" ht="13.5" customHeight="1">
      <c r="F380" s="8"/>
      <c r="J380" s="6"/>
    </row>
    <row r="381" ht="13.5" customHeight="1">
      <c r="F381" s="8"/>
      <c r="J381" s="6"/>
    </row>
    <row r="382" ht="13.5" customHeight="1">
      <c r="F382" s="8"/>
      <c r="J382" s="6"/>
    </row>
    <row r="383" ht="13.5" customHeight="1">
      <c r="F383" s="8"/>
      <c r="J383" s="6"/>
    </row>
    <row r="384" ht="13.5" customHeight="1">
      <c r="F384" s="8"/>
      <c r="J384" s="6"/>
    </row>
    <row r="385" ht="13.5" customHeight="1">
      <c r="F385" s="8"/>
      <c r="J385" s="6"/>
    </row>
    <row r="386" ht="13.5" customHeight="1">
      <c r="F386" s="8"/>
      <c r="J386" s="6"/>
    </row>
    <row r="387" ht="13.5" customHeight="1">
      <c r="F387" s="8"/>
      <c r="J387" s="6"/>
    </row>
    <row r="388" ht="13.5" customHeight="1">
      <c r="F388" s="8"/>
      <c r="J388" s="6"/>
    </row>
    <row r="389" ht="13.5" customHeight="1">
      <c r="F389" s="8"/>
      <c r="J389" s="6"/>
    </row>
    <row r="390" ht="13.5" customHeight="1">
      <c r="F390" s="8"/>
      <c r="J390" s="6"/>
    </row>
    <row r="391" ht="13.5" customHeight="1">
      <c r="F391" s="8"/>
      <c r="J391" s="6"/>
    </row>
    <row r="392" ht="13.5" customHeight="1">
      <c r="F392" s="8"/>
      <c r="J392" s="6"/>
    </row>
    <row r="393" ht="13.5" customHeight="1">
      <c r="F393" s="8"/>
      <c r="J393" s="6"/>
    </row>
    <row r="394" ht="13.5" customHeight="1">
      <c r="F394" s="8"/>
      <c r="J394" s="6"/>
    </row>
    <row r="395" ht="13.5" customHeight="1">
      <c r="F395" s="8"/>
      <c r="J395" s="6"/>
    </row>
    <row r="396" ht="13.5" customHeight="1">
      <c r="F396" s="8"/>
      <c r="J396" s="6"/>
    </row>
    <row r="397" ht="13.5" customHeight="1">
      <c r="F397" s="8"/>
      <c r="J397" s="6"/>
    </row>
    <row r="398" ht="13.5" customHeight="1">
      <c r="F398" s="8"/>
      <c r="J398" s="6"/>
    </row>
    <row r="399" ht="13.5" customHeight="1">
      <c r="F399" s="8"/>
      <c r="J399" s="6"/>
    </row>
    <row r="400" ht="13.5" customHeight="1">
      <c r="F400" s="8"/>
      <c r="J400" s="6"/>
    </row>
    <row r="401" ht="13.5" customHeight="1">
      <c r="F401" s="8"/>
      <c r="J401" s="6"/>
    </row>
    <row r="402" ht="13.5" customHeight="1">
      <c r="F402" s="8"/>
      <c r="J402" s="6"/>
    </row>
    <row r="403" ht="13.5" customHeight="1">
      <c r="F403" s="8"/>
      <c r="J403" s="6"/>
    </row>
    <row r="404" ht="13.5" customHeight="1">
      <c r="F404" s="8"/>
      <c r="J404" s="6"/>
    </row>
    <row r="405" ht="13.5" customHeight="1">
      <c r="F405" s="8"/>
      <c r="J405" s="6"/>
    </row>
    <row r="406" ht="13.5" customHeight="1">
      <c r="F406" s="8"/>
      <c r="J406" s="6"/>
    </row>
    <row r="407" ht="13.5" customHeight="1">
      <c r="F407" s="8"/>
      <c r="J407" s="6"/>
    </row>
    <row r="408" ht="13.5" customHeight="1">
      <c r="F408" s="8"/>
      <c r="J408" s="6"/>
    </row>
    <row r="409" ht="13.5" customHeight="1">
      <c r="F409" s="8"/>
      <c r="J409" s="6"/>
    </row>
    <row r="410" ht="13.5" customHeight="1">
      <c r="F410" s="8"/>
      <c r="J410" s="6"/>
    </row>
    <row r="411" ht="13.5" customHeight="1">
      <c r="F411" s="8"/>
      <c r="J411" s="6"/>
    </row>
    <row r="412" ht="13.5" customHeight="1">
      <c r="F412" s="8"/>
      <c r="J412" s="6"/>
    </row>
    <row r="413" ht="13.5" customHeight="1">
      <c r="F413" s="8"/>
      <c r="J413" s="6"/>
    </row>
    <row r="414" ht="13.5" customHeight="1">
      <c r="F414" s="8"/>
      <c r="J414" s="6"/>
    </row>
    <row r="415" ht="13.5" customHeight="1">
      <c r="F415" s="8"/>
      <c r="J415" s="6"/>
    </row>
    <row r="416" ht="13.5" customHeight="1">
      <c r="F416" s="8"/>
      <c r="J416" s="6"/>
    </row>
    <row r="417" ht="13.5" customHeight="1">
      <c r="F417" s="8"/>
      <c r="J417" s="6"/>
    </row>
    <row r="418" ht="13.5" customHeight="1">
      <c r="F418" s="8"/>
      <c r="J418" s="6"/>
    </row>
    <row r="419" ht="13.5" customHeight="1">
      <c r="F419" s="8"/>
      <c r="J419" s="6"/>
    </row>
    <row r="420" ht="13.5" customHeight="1">
      <c r="F420" s="8"/>
      <c r="J420" s="6"/>
    </row>
    <row r="421" ht="13.5" customHeight="1">
      <c r="F421" s="8"/>
      <c r="J421" s="6"/>
    </row>
    <row r="422" ht="13.5" customHeight="1">
      <c r="F422" s="8"/>
      <c r="J422" s="6"/>
    </row>
    <row r="423" ht="13.5" customHeight="1">
      <c r="F423" s="8"/>
      <c r="J423" s="6"/>
    </row>
    <row r="424" ht="13.5" customHeight="1">
      <c r="F424" s="8"/>
      <c r="J424" s="6"/>
    </row>
    <row r="425" ht="13.5" customHeight="1">
      <c r="F425" s="8"/>
      <c r="J425" s="6"/>
    </row>
    <row r="426" ht="13.5" customHeight="1">
      <c r="F426" s="8"/>
      <c r="J426" s="6"/>
    </row>
    <row r="427" ht="13.5" customHeight="1">
      <c r="F427" s="8"/>
      <c r="J427" s="6"/>
    </row>
    <row r="428" ht="13.5" customHeight="1">
      <c r="F428" s="8"/>
      <c r="J428" s="6"/>
    </row>
    <row r="429" ht="13.5" customHeight="1">
      <c r="F429" s="8"/>
      <c r="J429" s="6"/>
    </row>
    <row r="430" ht="13.5" customHeight="1">
      <c r="F430" s="8"/>
      <c r="J430" s="6"/>
    </row>
    <row r="431" ht="13.5" customHeight="1">
      <c r="F431" s="8"/>
      <c r="J431" s="6"/>
    </row>
    <row r="432" ht="13.5" customHeight="1">
      <c r="F432" s="8"/>
      <c r="J432" s="6"/>
    </row>
    <row r="433" ht="13.5" customHeight="1">
      <c r="F433" s="8"/>
      <c r="J433" s="6"/>
    </row>
    <row r="434" ht="13.5" customHeight="1">
      <c r="F434" s="8"/>
      <c r="J434" s="6"/>
    </row>
    <row r="435" ht="13.5" customHeight="1">
      <c r="F435" s="8"/>
      <c r="J435" s="6"/>
    </row>
    <row r="436" ht="13.5" customHeight="1">
      <c r="F436" s="8"/>
      <c r="J436" s="6"/>
    </row>
    <row r="437" ht="13.5" customHeight="1">
      <c r="F437" s="8"/>
      <c r="J437" s="6"/>
    </row>
    <row r="438" ht="13.5" customHeight="1">
      <c r="F438" s="8"/>
      <c r="J438" s="6"/>
    </row>
    <row r="439" ht="13.5" customHeight="1">
      <c r="F439" s="8"/>
      <c r="J439" s="6"/>
    </row>
    <row r="440" ht="13.5" customHeight="1">
      <c r="F440" s="8"/>
      <c r="J440" s="6"/>
    </row>
    <row r="441" ht="13.5" customHeight="1">
      <c r="F441" s="8"/>
      <c r="J441" s="6"/>
    </row>
    <row r="442" ht="13.5" customHeight="1">
      <c r="F442" s="8"/>
      <c r="J442" s="6"/>
    </row>
    <row r="443" ht="13.5" customHeight="1">
      <c r="F443" s="8"/>
      <c r="J443" s="6"/>
    </row>
    <row r="444" ht="13.5" customHeight="1">
      <c r="F444" s="8"/>
      <c r="J444" s="6"/>
    </row>
    <row r="445" ht="13.5" customHeight="1">
      <c r="F445" s="8"/>
      <c r="J445" s="6"/>
    </row>
    <row r="446" ht="13.5" customHeight="1">
      <c r="F446" s="8"/>
      <c r="J446" s="6"/>
    </row>
    <row r="447" ht="13.5" customHeight="1">
      <c r="F447" s="8"/>
      <c r="J447" s="6"/>
    </row>
    <row r="448" ht="13.5" customHeight="1">
      <c r="F448" s="8"/>
      <c r="J448" s="6"/>
    </row>
    <row r="449" ht="13.5" customHeight="1">
      <c r="F449" s="8"/>
      <c r="J449" s="6"/>
    </row>
    <row r="450" ht="13.5" customHeight="1">
      <c r="F450" s="8"/>
      <c r="J450" s="6"/>
    </row>
    <row r="451" ht="13.5" customHeight="1">
      <c r="F451" s="8"/>
      <c r="J451" s="6"/>
    </row>
    <row r="452" ht="13.5" customHeight="1">
      <c r="F452" s="8"/>
      <c r="J452" s="6"/>
    </row>
    <row r="453" ht="13.5" customHeight="1">
      <c r="F453" s="8"/>
      <c r="J453" s="6"/>
    </row>
    <row r="454" ht="13.5" customHeight="1">
      <c r="F454" s="8"/>
      <c r="J454" s="6"/>
    </row>
    <row r="455" ht="13.5" customHeight="1">
      <c r="F455" s="8"/>
      <c r="J455" s="6"/>
    </row>
    <row r="456" ht="13.5" customHeight="1">
      <c r="F456" s="8"/>
      <c r="J456" s="6"/>
    </row>
    <row r="457" ht="13.5" customHeight="1">
      <c r="F457" s="8"/>
      <c r="J457" s="6"/>
    </row>
    <row r="458" ht="13.5" customHeight="1">
      <c r="F458" s="8"/>
      <c r="J458" s="6"/>
    </row>
    <row r="459" ht="13.5" customHeight="1">
      <c r="F459" s="8"/>
      <c r="J459" s="6"/>
    </row>
    <row r="460" ht="13.5" customHeight="1">
      <c r="F460" s="8"/>
      <c r="J460" s="6"/>
    </row>
    <row r="461" ht="13.5" customHeight="1">
      <c r="F461" s="8"/>
      <c r="J461" s="6"/>
    </row>
    <row r="462" ht="13.5" customHeight="1">
      <c r="F462" s="8"/>
      <c r="J462" s="6"/>
    </row>
    <row r="463" ht="13.5" customHeight="1">
      <c r="F463" s="8"/>
      <c r="J463" s="6"/>
    </row>
    <row r="464" ht="13.5" customHeight="1">
      <c r="F464" s="8"/>
      <c r="J464" s="6"/>
    </row>
    <row r="465" ht="13.5" customHeight="1">
      <c r="F465" s="8"/>
      <c r="J465" s="6"/>
    </row>
    <row r="466" ht="13.5" customHeight="1">
      <c r="F466" s="8"/>
      <c r="J466" s="6"/>
    </row>
    <row r="467" ht="13.5" customHeight="1">
      <c r="F467" s="8"/>
      <c r="J467" s="6"/>
    </row>
    <row r="468" ht="13.5" customHeight="1">
      <c r="F468" s="8"/>
      <c r="J468" s="6"/>
    </row>
    <row r="469" ht="13.5" customHeight="1">
      <c r="F469" s="8"/>
      <c r="J469" s="6"/>
    </row>
    <row r="470" ht="13.5" customHeight="1">
      <c r="F470" s="8"/>
      <c r="J470" s="6"/>
    </row>
    <row r="471" ht="13.5" customHeight="1">
      <c r="F471" s="8"/>
      <c r="J471" s="6"/>
    </row>
    <row r="472" ht="13.5" customHeight="1">
      <c r="F472" s="8"/>
      <c r="J472" s="6"/>
    </row>
    <row r="473" ht="13.5" customHeight="1">
      <c r="F473" s="8"/>
      <c r="J473" s="6"/>
    </row>
    <row r="474" ht="13.5" customHeight="1">
      <c r="F474" s="8"/>
      <c r="J474" s="6"/>
    </row>
    <row r="475" ht="13.5" customHeight="1">
      <c r="F475" s="8"/>
      <c r="J475" s="6"/>
    </row>
    <row r="476" ht="13.5" customHeight="1">
      <c r="F476" s="8"/>
      <c r="J476" s="6"/>
    </row>
    <row r="477" ht="13.5" customHeight="1">
      <c r="F477" s="8"/>
      <c r="J477" s="6"/>
    </row>
    <row r="478" ht="13.5" customHeight="1">
      <c r="F478" s="8"/>
      <c r="J478" s="6"/>
    </row>
    <row r="479" ht="13.5" customHeight="1">
      <c r="F479" s="8"/>
      <c r="J479" s="6"/>
    </row>
    <row r="480" ht="13.5" customHeight="1">
      <c r="F480" s="8"/>
      <c r="J480" s="6"/>
    </row>
    <row r="481" ht="13.5" customHeight="1">
      <c r="F481" s="8"/>
      <c r="J481" s="6"/>
    </row>
    <row r="482" ht="13.5" customHeight="1">
      <c r="F482" s="8"/>
      <c r="J482" s="6"/>
    </row>
    <row r="483" ht="13.5" customHeight="1">
      <c r="F483" s="8"/>
      <c r="J483" s="6"/>
    </row>
    <row r="484" ht="13.5" customHeight="1">
      <c r="F484" s="8"/>
      <c r="J484" s="6"/>
    </row>
    <row r="485" ht="13.5" customHeight="1">
      <c r="F485" s="8"/>
      <c r="J485" s="6"/>
    </row>
    <row r="486" ht="13.5" customHeight="1">
      <c r="F486" s="8"/>
      <c r="J486" s="6"/>
    </row>
    <row r="487" ht="13.5" customHeight="1">
      <c r="F487" s="8"/>
      <c r="J487" s="6"/>
    </row>
    <row r="488" ht="13.5" customHeight="1">
      <c r="F488" s="8"/>
      <c r="J488" s="6"/>
    </row>
    <row r="489" ht="13.5" customHeight="1">
      <c r="F489" s="8"/>
      <c r="J489" s="6"/>
    </row>
    <row r="490" ht="13.5" customHeight="1">
      <c r="F490" s="8"/>
      <c r="J490" s="6"/>
    </row>
    <row r="491" ht="13.5" customHeight="1">
      <c r="F491" s="8"/>
      <c r="J491" s="6"/>
    </row>
    <row r="492" ht="13.5" customHeight="1">
      <c r="F492" s="8"/>
      <c r="J492" s="6"/>
    </row>
    <row r="493" ht="13.5" customHeight="1">
      <c r="F493" s="8"/>
      <c r="J493" s="6"/>
    </row>
    <row r="494" ht="13.5" customHeight="1">
      <c r="F494" s="8"/>
      <c r="J494" s="6"/>
    </row>
    <row r="495" ht="13.5" customHeight="1">
      <c r="F495" s="8"/>
      <c r="J495" s="6"/>
    </row>
    <row r="496" ht="13.5" customHeight="1">
      <c r="F496" s="8"/>
      <c r="J496" s="6"/>
    </row>
    <row r="497" ht="13.5" customHeight="1">
      <c r="F497" s="8"/>
      <c r="J497" s="6"/>
    </row>
    <row r="498" ht="13.5" customHeight="1">
      <c r="F498" s="8"/>
      <c r="J498" s="6"/>
    </row>
    <row r="499" ht="13.5" customHeight="1">
      <c r="F499" s="8"/>
      <c r="J499" s="6"/>
    </row>
    <row r="500" ht="13.5" customHeight="1">
      <c r="F500" s="8"/>
      <c r="J500" s="6"/>
    </row>
    <row r="501" ht="13.5" customHeight="1">
      <c r="F501" s="8"/>
      <c r="J501" s="6"/>
    </row>
    <row r="502" ht="13.5" customHeight="1">
      <c r="F502" s="8"/>
      <c r="J502" s="6"/>
    </row>
    <row r="503" ht="13.5" customHeight="1">
      <c r="F503" s="8"/>
      <c r="J503" s="6"/>
    </row>
    <row r="504" ht="13.5" customHeight="1">
      <c r="F504" s="8"/>
      <c r="J504" s="6"/>
    </row>
    <row r="505" ht="13.5" customHeight="1">
      <c r="F505" s="8"/>
      <c r="J505" s="6"/>
    </row>
    <row r="506" ht="13.5" customHeight="1">
      <c r="F506" s="8"/>
      <c r="J506" s="6"/>
    </row>
    <row r="507" ht="13.5" customHeight="1">
      <c r="F507" s="8"/>
      <c r="J507" s="6"/>
    </row>
    <row r="508" ht="13.5" customHeight="1">
      <c r="F508" s="8"/>
      <c r="J508" s="6"/>
    </row>
    <row r="509" ht="13.5" customHeight="1">
      <c r="F509" s="8"/>
      <c r="J509" s="6"/>
    </row>
    <row r="510" ht="13.5" customHeight="1">
      <c r="F510" s="8"/>
      <c r="J510" s="6"/>
    </row>
    <row r="511" ht="13.5" customHeight="1">
      <c r="F511" s="8"/>
      <c r="J511" s="6"/>
    </row>
    <row r="512" ht="13.5" customHeight="1">
      <c r="F512" s="8"/>
      <c r="J512" s="6"/>
    </row>
    <row r="513" ht="13.5" customHeight="1">
      <c r="F513" s="8"/>
      <c r="J513" s="6"/>
    </row>
    <row r="514" ht="13.5" customHeight="1">
      <c r="F514" s="8"/>
      <c r="J514" s="6"/>
    </row>
    <row r="515" ht="13.5" customHeight="1">
      <c r="F515" s="8"/>
      <c r="J515" s="6"/>
    </row>
    <row r="516" ht="13.5" customHeight="1">
      <c r="F516" s="8"/>
      <c r="J516" s="6"/>
    </row>
    <row r="517" ht="13.5" customHeight="1">
      <c r="F517" s="8"/>
      <c r="J517" s="6"/>
    </row>
    <row r="518" ht="13.5" customHeight="1">
      <c r="F518" s="8"/>
      <c r="J518" s="6"/>
    </row>
    <row r="519" ht="13.5" customHeight="1">
      <c r="F519" s="8"/>
      <c r="J519" s="6"/>
    </row>
    <row r="520" ht="13.5" customHeight="1">
      <c r="F520" s="8"/>
      <c r="J520" s="6"/>
    </row>
    <row r="521" ht="13.5" customHeight="1">
      <c r="F521" s="8"/>
      <c r="J521" s="6"/>
    </row>
    <row r="522" ht="13.5" customHeight="1">
      <c r="F522" s="8"/>
      <c r="J522" s="6"/>
    </row>
    <row r="523" ht="13.5" customHeight="1">
      <c r="F523" s="8"/>
      <c r="J523" s="6"/>
    </row>
    <row r="524" ht="13.5" customHeight="1">
      <c r="F524" s="8"/>
      <c r="J524" s="6"/>
    </row>
    <row r="525" ht="13.5" customHeight="1">
      <c r="F525" s="8"/>
      <c r="J525" s="6"/>
    </row>
    <row r="526" ht="13.5" customHeight="1">
      <c r="F526" s="8"/>
      <c r="J526" s="6"/>
    </row>
    <row r="527" ht="13.5" customHeight="1">
      <c r="F527" s="8"/>
      <c r="J527" s="6"/>
    </row>
    <row r="528" ht="13.5" customHeight="1">
      <c r="F528" s="8"/>
      <c r="J528" s="6"/>
    </row>
    <row r="529" ht="13.5" customHeight="1">
      <c r="F529" s="8"/>
      <c r="J529" s="6"/>
    </row>
    <row r="530" ht="13.5" customHeight="1">
      <c r="F530" s="8"/>
      <c r="J530" s="6"/>
    </row>
    <row r="531" ht="13.5" customHeight="1">
      <c r="F531" s="8"/>
      <c r="J531" s="6"/>
    </row>
    <row r="532" ht="13.5" customHeight="1">
      <c r="F532" s="8"/>
      <c r="J532" s="6"/>
    </row>
    <row r="533" ht="13.5" customHeight="1">
      <c r="F533" s="8"/>
      <c r="J533" s="6"/>
    </row>
    <row r="534" ht="13.5" customHeight="1">
      <c r="F534" s="8"/>
      <c r="J534" s="6"/>
    </row>
    <row r="535" ht="13.5" customHeight="1">
      <c r="F535" s="8"/>
      <c r="J535" s="6"/>
    </row>
    <row r="536" ht="13.5" customHeight="1">
      <c r="F536" s="8"/>
      <c r="J536" s="6"/>
    </row>
    <row r="537" ht="13.5" customHeight="1">
      <c r="F537" s="8"/>
      <c r="J537" s="6"/>
    </row>
    <row r="538" ht="13.5" customHeight="1">
      <c r="F538" s="8"/>
      <c r="J538" s="6"/>
    </row>
    <row r="539" ht="13.5" customHeight="1">
      <c r="F539" s="8"/>
      <c r="J539" s="6"/>
    </row>
    <row r="540" ht="13.5" customHeight="1">
      <c r="F540" s="8"/>
      <c r="J540" s="6"/>
    </row>
    <row r="541" ht="13.5" customHeight="1">
      <c r="F541" s="8"/>
      <c r="J541" s="6"/>
    </row>
    <row r="542" ht="13.5" customHeight="1">
      <c r="F542" s="8"/>
      <c r="J542" s="6"/>
    </row>
    <row r="543" ht="13.5" customHeight="1">
      <c r="F543" s="8"/>
      <c r="J543" s="6"/>
    </row>
    <row r="544" ht="13.5" customHeight="1">
      <c r="F544" s="8"/>
      <c r="J544" s="6"/>
    </row>
    <row r="545" ht="13.5" customHeight="1">
      <c r="F545" s="8"/>
      <c r="J545" s="6"/>
    </row>
    <row r="546" ht="13.5" customHeight="1">
      <c r="F546" s="8"/>
      <c r="J546" s="6"/>
    </row>
    <row r="547" ht="13.5" customHeight="1">
      <c r="F547" s="8"/>
      <c r="J547" s="6"/>
    </row>
    <row r="548" ht="13.5" customHeight="1">
      <c r="F548" s="8"/>
      <c r="J548" s="6"/>
    </row>
    <row r="549" ht="13.5" customHeight="1">
      <c r="F549" s="8"/>
      <c r="J549" s="6"/>
    </row>
    <row r="550" ht="13.5" customHeight="1">
      <c r="F550" s="8"/>
      <c r="J550" s="6"/>
    </row>
    <row r="551" ht="13.5" customHeight="1">
      <c r="F551" s="8"/>
      <c r="J551" s="6"/>
    </row>
    <row r="552" ht="13.5" customHeight="1">
      <c r="F552" s="8"/>
      <c r="J552" s="6"/>
    </row>
    <row r="553" ht="13.5" customHeight="1">
      <c r="F553" s="8"/>
      <c r="J553" s="6"/>
    </row>
    <row r="554" ht="13.5" customHeight="1">
      <c r="F554" s="8"/>
      <c r="J554" s="6"/>
    </row>
    <row r="555" ht="13.5" customHeight="1">
      <c r="F555" s="8"/>
      <c r="J555" s="6"/>
    </row>
    <row r="556" ht="13.5" customHeight="1">
      <c r="F556" s="8"/>
      <c r="J556" s="6"/>
    </row>
    <row r="557" ht="13.5" customHeight="1">
      <c r="F557" s="8"/>
      <c r="J557" s="6"/>
    </row>
    <row r="558" ht="13.5" customHeight="1">
      <c r="F558" s="8"/>
      <c r="J558" s="6"/>
    </row>
    <row r="559" ht="13.5" customHeight="1">
      <c r="F559" s="8"/>
      <c r="J559" s="6"/>
    </row>
    <row r="560" ht="13.5" customHeight="1">
      <c r="F560" s="8"/>
      <c r="J560" s="6"/>
    </row>
    <row r="561" ht="13.5" customHeight="1">
      <c r="F561" s="8"/>
      <c r="J561" s="6"/>
    </row>
    <row r="562" ht="13.5" customHeight="1">
      <c r="F562" s="8"/>
      <c r="J562" s="6"/>
    </row>
    <row r="563" ht="13.5" customHeight="1">
      <c r="F563" s="8"/>
      <c r="J563" s="6"/>
    </row>
    <row r="564" ht="13.5" customHeight="1">
      <c r="F564" s="8"/>
      <c r="J564" s="6"/>
    </row>
    <row r="565" ht="13.5" customHeight="1">
      <c r="F565" s="8"/>
      <c r="J565" s="6"/>
    </row>
    <row r="566" ht="13.5" customHeight="1">
      <c r="F566" s="8"/>
      <c r="J566" s="6"/>
    </row>
    <row r="567" ht="13.5" customHeight="1">
      <c r="F567" s="8"/>
      <c r="J567" s="6"/>
    </row>
    <row r="568" ht="13.5" customHeight="1">
      <c r="F568" s="8"/>
      <c r="J568" s="6"/>
    </row>
    <row r="569" ht="13.5" customHeight="1">
      <c r="F569" s="8"/>
      <c r="J569" s="6"/>
    </row>
    <row r="570" ht="13.5" customHeight="1">
      <c r="F570" s="8"/>
      <c r="J570" s="6"/>
    </row>
    <row r="571" ht="13.5" customHeight="1">
      <c r="F571" s="8"/>
      <c r="J571" s="6"/>
    </row>
    <row r="572" ht="13.5" customHeight="1">
      <c r="F572" s="8"/>
      <c r="J572" s="6"/>
    </row>
    <row r="573" ht="13.5" customHeight="1">
      <c r="F573" s="8"/>
      <c r="J573" s="6"/>
    </row>
    <row r="574" ht="13.5" customHeight="1">
      <c r="F574" s="8"/>
      <c r="J574" s="6"/>
    </row>
    <row r="575" ht="13.5" customHeight="1">
      <c r="F575" s="8"/>
      <c r="J575" s="6"/>
    </row>
    <row r="576" ht="13.5" customHeight="1">
      <c r="F576" s="8"/>
      <c r="J576" s="6"/>
    </row>
    <row r="577" ht="13.5" customHeight="1">
      <c r="F577" s="8"/>
      <c r="J577" s="6"/>
    </row>
    <row r="578" ht="13.5" customHeight="1">
      <c r="F578" s="8"/>
      <c r="J578" s="6"/>
    </row>
    <row r="579" ht="13.5" customHeight="1">
      <c r="F579" s="8"/>
      <c r="J579" s="6"/>
    </row>
    <row r="580" ht="13.5" customHeight="1">
      <c r="F580" s="8"/>
      <c r="J580" s="6"/>
    </row>
    <row r="581" ht="13.5" customHeight="1">
      <c r="F581" s="8"/>
      <c r="J581" s="6"/>
    </row>
    <row r="582" ht="13.5" customHeight="1">
      <c r="F582" s="8"/>
      <c r="J582" s="6"/>
    </row>
    <row r="583" ht="13.5" customHeight="1">
      <c r="F583" s="8"/>
      <c r="J583" s="6"/>
    </row>
    <row r="584" ht="13.5" customHeight="1">
      <c r="F584" s="8"/>
      <c r="J584" s="6"/>
    </row>
    <row r="585" ht="13.5" customHeight="1">
      <c r="F585" s="8"/>
      <c r="J585" s="6"/>
    </row>
    <row r="586" ht="13.5" customHeight="1">
      <c r="F586" s="8"/>
      <c r="J586" s="6"/>
    </row>
    <row r="587" ht="13.5" customHeight="1">
      <c r="F587" s="8"/>
      <c r="J587" s="6"/>
    </row>
    <row r="588" ht="13.5" customHeight="1">
      <c r="F588" s="8"/>
      <c r="J588" s="6"/>
    </row>
    <row r="589" ht="13.5" customHeight="1">
      <c r="F589" s="8"/>
      <c r="J589" s="6"/>
    </row>
    <row r="590" ht="13.5" customHeight="1">
      <c r="F590" s="8"/>
      <c r="J590" s="6"/>
    </row>
    <row r="591" ht="13.5" customHeight="1">
      <c r="F591" s="8"/>
      <c r="J591" s="6"/>
    </row>
    <row r="592" ht="13.5" customHeight="1">
      <c r="F592" s="8"/>
      <c r="J592" s="6"/>
    </row>
    <row r="593" ht="13.5" customHeight="1">
      <c r="F593" s="8"/>
      <c r="J593" s="6"/>
    </row>
    <row r="594" ht="13.5" customHeight="1">
      <c r="F594" s="8"/>
      <c r="J594" s="6"/>
    </row>
    <row r="595" ht="13.5" customHeight="1">
      <c r="F595" s="8"/>
      <c r="J595" s="6"/>
    </row>
    <row r="596" ht="13.5" customHeight="1">
      <c r="F596" s="8"/>
      <c r="J596" s="6"/>
    </row>
    <row r="597" ht="13.5" customHeight="1">
      <c r="F597" s="8"/>
      <c r="J597" s="6"/>
    </row>
    <row r="598" ht="13.5" customHeight="1">
      <c r="F598" s="8"/>
      <c r="J598" s="6"/>
    </row>
    <row r="599" ht="13.5" customHeight="1">
      <c r="F599" s="8"/>
      <c r="J599" s="6"/>
    </row>
    <row r="600" ht="13.5" customHeight="1">
      <c r="F600" s="8"/>
      <c r="J600" s="6"/>
    </row>
    <row r="601" ht="13.5" customHeight="1">
      <c r="F601" s="8"/>
      <c r="J601" s="6"/>
    </row>
    <row r="602" ht="13.5" customHeight="1">
      <c r="F602" s="8"/>
      <c r="J602" s="6"/>
    </row>
    <row r="603" ht="13.5" customHeight="1">
      <c r="F603" s="8"/>
      <c r="J603" s="6"/>
    </row>
    <row r="604" ht="13.5" customHeight="1">
      <c r="F604" s="8"/>
      <c r="J604" s="6"/>
    </row>
    <row r="605" ht="13.5" customHeight="1">
      <c r="F605" s="8"/>
      <c r="J605" s="6"/>
    </row>
    <row r="606" ht="13.5" customHeight="1">
      <c r="F606" s="8"/>
      <c r="J606" s="6"/>
    </row>
    <row r="607" ht="13.5" customHeight="1">
      <c r="F607" s="8"/>
      <c r="J607" s="6"/>
    </row>
    <row r="608" ht="13.5" customHeight="1">
      <c r="F608" s="8"/>
      <c r="J608" s="6"/>
    </row>
    <row r="609" ht="13.5" customHeight="1">
      <c r="F609" s="8"/>
      <c r="J609" s="6"/>
    </row>
    <row r="610" ht="13.5" customHeight="1">
      <c r="F610" s="8"/>
      <c r="J610" s="6"/>
    </row>
    <row r="611" ht="13.5" customHeight="1">
      <c r="F611" s="8"/>
      <c r="J611" s="6"/>
    </row>
    <row r="612" ht="13.5" customHeight="1">
      <c r="F612" s="8"/>
      <c r="J612" s="6"/>
    </row>
    <row r="613" ht="13.5" customHeight="1">
      <c r="F613" s="8"/>
      <c r="J613" s="6"/>
    </row>
    <row r="614" ht="13.5" customHeight="1">
      <c r="F614" s="8"/>
      <c r="J614" s="6"/>
    </row>
    <row r="615" ht="13.5" customHeight="1">
      <c r="F615" s="8"/>
      <c r="J615" s="6"/>
    </row>
    <row r="616" ht="13.5" customHeight="1">
      <c r="F616" s="8"/>
      <c r="J616" s="6"/>
    </row>
    <row r="617" ht="13.5" customHeight="1">
      <c r="F617" s="8"/>
      <c r="J617" s="6"/>
    </row>
    <row r="618" ht="13.5" customHeight="1">
      <c r="F618" s="8"/>
      <c r="J618" s="6"/>
    </row>
    <row r="619" ht="13.5" customHeight="1">
      <c r="F619" s="8"/>
      <c r="J619" s="6"/>
    </row>
    <row r="620" ht="13.5" customHeight="1">
      <c r="F620" s="8"/>
      <c r="J620" s="6"/>
    </row>
    <row r="621" ht="13.5" customHeight="1">
      <c r="F621" s="8"/>
      <c r="J621" s="6"/>
    </row>
    <row r="622" ht="13.5" customHeight="1">
      <c r="F622" s="8"/>
      <c r="J622" s="6"/>
    </row>
    <row r="623" ht="13.5" customHeight="1">
      <c r="F623" s="8"/>
      <c r="J623" s="6"/>
    </row>
    <row r="624" ht="13.5" customHeight="1">
      <c r="F624" s="8"/>
      <c r="J624" s="6"/>
    </row>
    <row r="625" ht="13.5" customHeight="1">
      <c r="F625" s="8"/>
      <c r="J625" s="6"/>
    </row>
    <row r="626" ht="13.5" customHeight="1">
      <c r="F626" s="8"/>
      <c r="J626" s="6"/>
    </row>
    <row r="627" ht="13.5" customHeight="1">
      <c r="F627" s="8"/>
      <c r="J627" s="6"/>
    </row>
    <row r="628" ht="13.5" customHeight="1">
      <c r="F628" s="8"/>
      <c r="J628" s="6"/>
    </row>
    <row r="629" ht="13.5" customHeight="1">
      <c r="F629" s="8"/>
      <c r="J629" s="6"/>
    </row>
    <row r="630" ht="13.5" customHeight="1">
      <c r="F630" s="8"/>
      <c r="J630" s="6"/>
    </row>
    <row r="631" ht="13.5" customHeight="1">
      <c r="F631" s="8"/>
      <c r="J631" s="6"/>
    </row>
    <row r="632" ht="13.5" customHeight="1">
      <c r="F632" s="8"/>
      <c r="J632" s="6"/>
    </row>
    <row r="633" ht="13.5" customHeight="1">
      <c r="F633" s="8"/>
      <c r="J633" s="6"/>
    </row>
    <row r="634" ht="13.5" customHeight="1">
      <c r="F634" s="8"/>
      <c r="J634" s="6"/>
    </row>
    <row r="635" ht="13.5" customHeight="1">
      <c r="F635" s="8"/>
      <c r="J635" s="6"/>
    </row>
    <row r="636" ht="13.5" customHeight="1">
      <c r="F636" s="8"/>
      <c r="J636" s="6"/>
    </row>
    <row r="637" ht="13.5" customHeight="1">
      <c r="F637" s="8"/>
      <c r="J637" s="6"/>
    </row>
    <row r="638" ht="13.5" customHeight="1">
      <c r="F638" s="8"/>
      <c r="J638" s="6"/>
    </row>
    <row r="639" ht="13.5" customHeight="1">
      <c r="F639" s="8"/>
      <c r="J639" s="6"/>
    </row>
    <row r="640" ht="13.5" customHeight="1">
      <c r="F640" s="8"/>
      <c r="J640" s="6"/>
    </row>
    <row r="641" ht="13.5" customHeight="1">
      <c r="F641" s="8"/>
      <c r="J641" s="6"/>
    </row>
    <row r="642" ht="13.5" customHeight="1">
      <c r="F642" s="8"/>
      <c r="J642" s="6"/>
    </row>
    <row r="643" ht="13.5" customHeight="1">
      <c r="F643" s="8"/>
      <c r="J643" s="6"/>
    </row>
    <row r="644" ht="13.5" customHeight="1">
      <c r="F644" s="8"/>
      <c r="J644" s="6"/>
    </row>
    <row r="645" ht="13.5" customHeight="1">
      <c r="F645" s="8"/>
      <c r="J645" s="6"/>
    </row>
    <row r="646" ht="13.5" customHeight="1">
      <c r="F646" s="8"/>
      <c r="J646" s="6"/>
    </row>
    <row r="647" ht="13.5" customHeight="1">
      <c r="F647" s="8"/>
      <c r="J647" s="6"/>
    </row>
    <row r="648" ht="13.5" customHeight="1">
      <c r="F648" s="8"/>
      <c r="J648" s="6"/>
    </row>
    <row r="649" ht="13.5" customHeight="1">
      <c r="F649" s="8"/>
      <c r="J649" s="6"/>
    </row>
    <row r="650" ht="13.5" customHeight="1">
      <c r="F650" s="8"/>
      <c r="J650" s="6"/>
    </row>
    <row r="651" ht="13.5" customHeight="1">
      <c r="F651" s="8"/>
      <c r="J651" s="6"/>
    </row>
    <row r="652" ht="13.5" customHeight="1">
      <c r="F652" s="8"/>
      <c r="J652" s="6"/>
    </row>
    <row r="653" ht="13.5" customHeight="1">
      <c r="F653" s="8"/>
      <c r="J653" s="6"/>
    </row>
    <row r="654" ht="13.5" customHeight="1">
      <c r="F654" s="8"/>
      <c r="J654" s="6"/>
    </row>
    <row r="655" ht="13.5" customHeight="1">
      <c r="F655" s="8"/>
      <c r="J655" s="6"/>
    </row>
    <row r="656" ht="13.5" customHeight="1">
      <c r="F656" s="8"/>
      <c r="J656" s="6"/>
    </row>
    <row r="657" ht="13.5" customHeight="1">
      <c r="F657" s="8"/>
      <c r="J657" s="6"/>
    </row>
    <row r="658" ht="13.5" customHeight="1">
      <c r="F658" s="8"/>
      <c r="J658" s="6"/>
    </row>
    <row r="659" ht="13.5" customHeight="1">
      <c r="F659" s="8"/>
      <c r="J659" s="6"/>
    </row>
    <row r="660" ht="13.5" customHeight="1">
      <c r="F660" s="8"/>
      <c r="J660" s="6"/>
    </row>
    <row r="661" ht="13.5" customHeight="1">
      <c r="F661" s="8"/>
      <c r="J661" s="6"/>
    </row>
    <row r="662" ht="13.5" customHeight="1">
      <c r="F662" s="8"/>
      <c r="J662" s="6"/>
    </row>
    <row r="663" ht="13.5" customHeight="1">
      <c r="F663" s="8"/>
      <c r="J663" s="6"/>
    </row>
    <row r="664" ht="13.5" customHeight="1">
      <c r="F664" s="8"/>
      <c r="J664" s="6"/>
    </row>
    <row r="665" ht="13.5" customHeight="1">
      <c r="F665" s="8"/>
      <c r="J665" s="6"/>
    </row>
    <row r="666" ht="13.5" customHeight="1">
      <c r="F666" s="8"/>
      <c r="J666" s="6"/>
    </row>
    <row r="667" ht="13.5" customHeight="1">
      <c r="F667" s="8"/>
      <c r="J667" s="6"/>
    </row>
    <row r="668" ht="13.5" customHeight="1">
      <c r="F668" s="8"/>
      <c r="J668" s="6"/>
    </row>
    <row r="669" ht="13.5" customHeight="1">
      <c r="F669" s="8"/>
      <c r="J669" s="6"/>
    </row>
    <row r="670" ht="13.5" customHeight="1">
      <c r="F670" s="8"/>
      <c r="J670" s="6"/>
    </row>
    <row r="671" ht="13.5" customHeight="1">
      <c r="F671" s="8"/>
      <c r="J671" s="6"/>
    </row>
    <row r="672" ht="13.5" customHeight="1">
      <c r="F672" s="8"/>
      <c r="J672" s="6"/>
    </row>
    <row r="673" ht="13.5" customHeight="1">
      <c r="F673" s="8"/>
      <c r="J673" s="6"/>
    </row>
    <row r="674" ht="13.5" customHeight="1">
      <c r="F674" s="8"/>
      <c r="J674" s="6"/>
    </row>
    <row r="675" ht="13.5" customHeight="1">
      <c r="F675" s="8"/>
      <c r="J675" s="6"/>
    </row>
    <row r="676" ht="13.5" customHeight="1">
      <c r="F676" s="8"/>
      <c r="J676" s="6"/>
    </row>
    <row r="677" ht="13.5" customHeight="1">
      <c r="F677" s="8"/>
      <c r="J677" s="6"/>
    </row>
    <row r="678" ht="13.5" customHeight="1">
      <c r="F678" s="8"/>
      <c r="J678" s="6"/>
    </row>
    <row r="679" ht="13.5" customHeight="1">
      <c r="F679" s="8"/>
      <c r="J679" s="6"/>
    </row>
    <row r="680" ht="13.5" customHeight="1">
      <c r="F680" s="8"/>
      <c r="J680" s="6"/>
    </row>
    <row r="681" ht="13.5" customHeight="1">
      <c r="F681" s="8"/>
      <c r="J681" s="6"/>
    </row>
    <row r="682" ht="13.5" customHeight="1">
      <c r="F682" s="8"/>
      <c r="J682" s="6"/>
    </row>
    <row r="683" ht="13.5" customHeight="1">
      <c r="F683" s="8"/>
      <c r="J683" s="6"/>
    </row>
    <row r="684" ht="13.5" customHeight="1">
      <c r="F684" s="8"/>
      <c r="J684" s="6"/>
    </row>
    <row r="685" ht="13.5" customHeight="1">
      <c r="F685" s="8"/>
      <c r="J685" s="6"/>
    </row>
    <row r="686" ht="13.5" customHeight="1">
      <c r="F686" s="8"/>
      <c r="J686" s="6"/>
    </row>
    <row r="687" ht="13.5" customHeight="1">
      <c r="F687" s="8"/>
      <c r="J687" s="6"/>
    </row>
    <row r="688" ht="13.5" customHeight="1">
      <c r="F688" s="8"/>
      <c r="J688" s="6"/>
    </row>
    <row r="689" ht="13.5" customHeight="1">
      <c r="F689" s="8"/>
      <c r="J689" s="6"/>
    </row>
    <row r="690" ht="13.5" customHeight="1">
      <c r="F690" s="8"/>
      <c r="J690" s="6"/>
    </row>
    <row r="691" ht="13.5" customHeight="1">
      <c r="F691" s="8"/>
      <c r="J691" s="6"/>
    </row>
    <row r="692" ht="13.5" customHeight="1">
      <c r="F692" s="8"/>
      <c r="J692" s="6"/>
    </row>
    <row r="693" ht="13.5" customHeight="1">
      <c r="F693" s="8"/>
      <c r="J693" s="6"/>
    </row>
    <row r="694" ht="13.5" customHeight="1">
      <c r="F694" s="8"/>
      <c r="J694" s="6"/>
    </row>
    <row r="695" ht="13.5" customHeight="1">
      <c r="F695" s="8"/>
      <c r="J695" s="6"/>
    </row>
    <row r="696" ht="13.5" customHeight="1">
      <c r="F696" s="8"/>
      <c r="J696" s="6"/>
    </row>
    <row r="697" ht="13.5" customHeight="1">
      <c r="F697" s="8"/>
      <c r="J697" s="6"/>
    </row>
    <row r="698" ht="13.5" customHeight="1">
      <c r="F698" s="8"/>
      <c r="J698" s="6"/>
    </row>
    <row r="699" ht="13.5" customHeight="1">
      <c r="F699" s="8"/>
      <c r="J699" s="6"/>
    </row>
    <row r="700" ht="13.5" customHeight="1">
      <c r="F700" s="8"/>
      <c r="J700" s="6"/>
    </row>
    <row r="701" ht="13.5" customHeight="1">
      <c r="F701" s="8"/>
      <c r="J701" s="6"/>
    </row>
    <row r="702" ht="13.5" customHeight="1">
      <c r="F702" s="8"/>
      <c r="J702" s="6"/>
    </row>
    <row r="703" ht="13.5" customHeight="1">
      <c r="F703" s="8"/>
      <c r="J703" s="6"/>
    </row>
    <row r="704" ht="13.5" customHeight="1">
      <c r="F704" s="8"/>
      <c r="J704" s="6"/>
    </row>
    <row r="705" ht="13.5" customHeight="1">
      <c r="F705" s="8"/>
      <c r="J705" s="6"/>
    </row>
    <row r="706" ht="13.5" customHeight="1">
      <c r="F706" s="8"/>
      <c r="J706" s="6"/>
    </row>
    <row r="707" ht="13.5" customHeight="1">
      <c r="F707" s="8"/>
      <c r="J707" s="6"/>
    </row>
    <row r="708" ht="13.5" customHeight="1">
      <c r="F708" s="8"/>
      <c r="J708" s="6"/>
    </row>
    <row r="709" ht="13.5" customHeight="1">
      <c r="F709" s="8"/>
      <c r="J709" s="6"/>
    </row>
    <row r="710" ht="13.5" customHeight="1">
      <c r="F710" s="8"/>
      <c r="J710" s="6"/>
    </row>
    <row r="711" ht="13.5" customHeight="1">
      <c r="F711" s="8"/>
      <c r="J711" s="6"/>
    </row>
    <row r="712" ht="13.5" customHeight="1">
      <c r="F712" s="8"/>
      <c r="J712" s="6"/>
    </row>
    <row r="713" ht="13.5" customHeight="1">
      <c r="F713" s="8"/>
      <c r="J713" s="6"/>
    </row>
    <row r="714" ht="13.5" customHeight="1">
      <c r="F714" s="8"/>
      <c r="J714" s="6"/>
    </row>
    <row r="715" ht="13.5" customHeight="1">
      <c r="F715" s="8"/>
      <c r="J715" s="6"/>
    </row>
    <row r="716" ht="13.5" customHeight="1">
      <c r="F716" s="8"/>
      <c r="J716" s="6"/>
    </row>
    <row r="717" ht="13.5" customHeight="1">
      <c r="F717" s="8"/>
      <c r="J717" s="6"/>
    </row>
    <row r="718" ht="13.5" customHeight="1">
      <c r="F718" s="8"/>
      <c r="J718" s="6"/>
    </row>
    <row r="719" ht="13.5" customHeight="1">
      <c r="F719" s="8"/>
      <c r="J719" s="6"/>
    </row>
    <row r="720" ht="13.5" customHeight="1">
      <c r="F720" s="8"/>
      <c r="J720" s="6"/>
    </row>
    <row r="721" ht="13.5" customHeight="1">
      <c r="F721" s="8"/>
      <c r="J721" s="6"/>
    </row>
    <row r="722" ht="13.5" customHeight="1">
      <c r="F722" s="8"/>
      <c r="J722" s="6"/>
    </row>
    <row r="723" ht="13.5" customHeight="1">
      <c r="F723" s="8"/>
      <c r="J723" s="6"/>
    </row>
    <row r="724" ht="13.5" customHeight="1">
      <c r="F724" s="8"/>
      <c r="J724" s="6"/>
    </row>
    <row r="725" ht="13.5" customHeight="1">
      <c r="F725" s="8"/>
      <c r="J725" s="6"/>
    </row>
    <row r="726" ht="13.5" customHeight="1">
      <c r="F726" s="8"/>
      <c r="J726" s="6"/>
    </row>
    <row r="727" ht="13.5" customHeight="1">
      <c r="F727" s="8"/>
      <c r="J727" s="6"/>
    </row>
    <row r="728" ht="13.5" customHeight="1">
      <c r="F728" s="8"/>
      <c r="J728" s="6"/>
    </row>
    <row r="729" ht="13.5" customHeight="1">
      <c r="F729" s="8"/>
      <c r="J729" s="6"/>
    </row>
    <row r="730" ht="13.5" customHeight="1">
      <c r="F730" s="8"/>
      <c r="J730" s="6"/>
    </row>
    <row r="731" ht="13.5" customHeight="1">
      <c r="F731" s="8"/>
      <c r="J731" s="6"/>
    </row>
    <row r="732" ht="13.5" customHeight="1">
      <c r="F732" s="8"/>
      <c r="J732" s="6"/>
    </row>
    <row r="733" ht="13.5" customHeight="1">
      <c r="F733" s="8"/>
      <c r="J733" s="6"/>
    </row>
    <row r="734" ht="13.5" customHeight="1">
      <c r="F734" s="8"/>
      <c r="J734" s="6"/>
    </row>
    <row r="735" ht="13.5" customHeight="1">
      <c r="F735" s="8"/>
      <c r="J735" s="6"/>
    </row>
    <row r="736" ht="13.5" customHeight="1">
      <c r="F736" s="8"/>
      <c r="J736" s="6"/>
    </row>
    <row r="737" ht="13.5" customHeight="1">
      <c r="F737" s="8"/>
      <c r="J737" s="6"/>
    </row>
    <row r="738" ht="13.5" customHeight="1">
      <c r="F738" s="8"/>
      <c r="J738" s="6"/>
    </row>
    <row r="739" ht="13.5" customHeight="1">
      <c r="F739" s="8"/>
      <c r="J739" s="6"/>
    </row>
    <row r="740" ht="13.5" customHeight="1">
      <c r="F740" s="8"/>
      <c r="J740" s="6"/>
    </row>
    <row r="741" ht="13.5" customHeight="1">
      <c r="F741" s="8"/>
      <c r="J741" s="6"/>
    </row>
    <row r="742" ht="13.5" customHeight="1">
      <c r="F742" s="8"/>
      <c r="J742" s="6"/>
    </row>
    <row r="743" ht="13.5" customHeight="1">
      <c r="F743" s="8"/>
      <c r="J743" s="6"/>
    </row>
    <row r="744" ht="13.5" customHeight="1">
      <c r="F744" s="8"/>
      <c r="J744" s="6"/>
    </row>
    <row r="745" ht="13.5" customHeight="1">
      <c r="F745" s="8"/>
      <c r="J745" s="6"/>
    </row>
    <row r="746" ht="13.5" customHeight="1">
      <c r="F746" s="8"/>
      <c r="J746" s="6"/>
    </row>
    <row r="747" ht="13.5" customHeight="1">
      <c r="F747" s="8"/>
      <c r="J747" s="6"/>
    </row>
    <row r="748" ht="13.5" customHeight="1">
      <c r="F748" s="8"/>
      <c r="J748" s="6"/>
    </row>
    <row r="749" ht="13.5" customHeight="1">
      <c r="F749" s="8"/>
      <c r="J749" s="6"/>
    </row>
    <row r="750" ht="13.5" customHeight="1">
      <c r="F750" s="8"/>
      <c r="J750" s="6"/>
    </row>
    <row r="751" ht="13.5" customHeight="1">
      <c r="F751" s="8"/>
      <c r="J751" s="6"/>
    </row>
    <row r="752" ht="13.5" customHeight="1">
      <c r="F752" s="8"/>
      <c r="J752" s="6"/>
    </row>
    <row r="753" ht="13.5" customHeight="1">
      <c r="F753" s="8"/>
      <c r="J753" s="6"/>
    </row>
    <row r="754" ht="13.5" customHeight="1">
      <c r="F754" s="8"/>
      <c r="J754" s="6"/>
    </row>
    <row r="755" ht="13.5" customHeight="1">
      <c r="F755" s="8"/>
      <c r="J755" s="6"/>
    </row>
    <row r="756" ht="13.5" customHeight="1">
      <c r="F756" s="8"/>
      <c r="J756" s="6"/>
    </row>
    <row r="757" ht="13.5" customHeight="1">
      <c r="F757" s="8"/>
      <c r="J757" s="6"/>
    </row>
    <row r="758" ht="13.5" customHeight="1">
      <c r="F758" s="8"/>
      <c r="J758" s="6"/>
    </row>
    <row r="759" ht="13.5" customHeight="1">
      <c r="F759" s="8"/>
      <c r="J759" s="6"/>
    </row>
    <row r="760" ht="13.5" customHeight="1">
      <c r="F760" s="8"/>
      <c r="J760" s="6"/>
    </row>
    <row r="761" ht="13.5" customHeight="1">
      <c r="F761" s="8"/>
      <c r="J761" s="6"/>
    </row>
    <row r="762" ht="13.5" customHeight="1">
      <c r="F762" s="8"/>
      <c r="J762" s="6"/>
    </row>
    <row r="763" ht="13.5" customHeight="1">
      <c r="F763" s="8"/>
      <c r="J763" s="6"/>
    </row>
    <row r="764" ht="13.5" customHeight="1">
      <c r="F764" s="8"/>
      <c r="J764" s="6"/>
    </row>
    <row r="765" ht="13.5" customHeight="1">
      <c r="F765" s="8"/>
      <c r="J765" s="6"/>
    </row>
    <row r="766" ht="13.5" customHeight="1">
      <c r="F766" s="8"/>
      <c r="J766" s="6"/>
    </row>
    <row r="767" ht="13.5" customHeight="1">
      <c r="F767" s="8"/>
      <c r="J767" s="6"/>
    </row>
    <row r="768" ht="13.5" customHeight="1">
      <c r="F768" s="8"/>
      <c r="J768" s="6"/>
    </row>
    <row r="769" ht="13.5" customHeight="1">
      <c r="F769" s="8"/>
      <c r="J769" s="6"/>
    </row>
    <row r="770" ht="13.5" customHeight="1">
      <c r="F770" s="8"/>
      <c r="J770" s="6"/>
    </row>
    <row r="771" ht="13.5" customHeight="1">
      <c r="F771" s="8"/>
      <c r="J771" s="6"/>
    </row>
    <row r="772" ht="13.5" customHeight="1">
      <c r="F772" s="8"/>
      <c r="J772" s="6"/>
    </row>
    <row r="773" ht="13.5" customHeight="1">
      <c r="F773" s="8"/>
      <c r="J773" s="6"/>
    </row>
    <row r="774" ht="13.5" customHeight="1">
      <c r="F774" s="8"/>
      <c r="J774" s="6"/>
    </row>
    <row r="775" ht="13.5" customHeight="1">
      <c r="F775" s="8"/>
      <c r="J775" s="6"/>
    </row>
    <row r="776" ht="13.5" customHeight="1">
      <c r="F776" s="8"/>
      <c r="J776" s="6"/>
    </row>
    <row r="777" ht="13.5" customHeight="1">
      <c r="F777" s="8"/>
      <c r="J777" s="6"/>
    </row>
    <row r="778" ht="13.5" customHeight="1">
      <c r="F778" s="8"/>
      <c r="J778" s="6"/>
    </row>
    <row r="779" ht="13.5" customHeight="1">
      <c r="F779" s="8"/>
      <c r="J779" s="6"/>
    </row>
    <row r="780" ht="13.5" customHeight="1">
      <c r="F780" s="8"/>
      <c r="J780" s="6"/>
    </row>
    <row r="781" ht="13.5" customHeight="1">
      <c r="F781" s="8"/>
      <c r="J781" s="6"/>
    </row>
    <row r="782" ht="13.5" customHeight="1">
      <c r="F782" s="8"/>
      <c r="J782" s="6"/>
    </row>
    <row r="783" ht="13.5" customHeight="1">
      <c r="F783" s="8"/>
      <c r="J783" s="6"/>
    </row>
    <row r="784" ht="13.5" customHeight="1">
      <c r="F784" s="8"/>
      <c r="J784" s="6"/>
    </row>
    <row r="785" ht="13.5" customHeight="1">
      <c r="F785" s="8"/>
      <c r="J785" s="6"/>
    </row>
    <row r="786" ht="13.5" customHeight="1">
      <c r="F786" s="8"/>
      <c r="J786" s="6"/>
    </row>
    <row r="787" ht="13.5" customHeight="1">
      <c r="F787" s="8"/>
      <c r="J787" s="6"/>
    </row>
    <row r="788" ht="13.5" customHeight="1">
      <c r="F788" s="8"/>
      <c r="J788" s="6"/>
    </row>
    <row r="789" ht="13.5" customHeight="1">
      <c r="F789" s="8"/>
      <c r="J789" s="6"/>
    </row>
    <row r="790" ht="13.5" customHeight="1">
      <c r="F790" s="8"/>
      <c r="J790" s="6"/>
    </row>
    <row r="791" ht="13.5" customHeight="1">
      <c r="F791" s="8"/>
      <c r="J791" s="6"/>
    </row>
    <row r="792" ht="13.5" customHeight="1">
      <c r="F792" s="8"/>
      <c r="J792" s="6"/>
    </row>
    <row r="793" ht="13.5" customHeight="1">
      <c r="F793" s="8"/>
      <c r="J793" s="6"/>
    </row>
    <row r="794" ht="13.5" customHeight="1">
      <c r="F794" s="8"/>
      <c r="J794" s="6"/>
    </row>
    <row r="795" ht="13.5" customHeight="1">
      <c r="F795" s="8"/>
      <c r="J795" s="6"/>
    </row>
    <row r="796" ht="13.5" customHeight="1">
      <c r="F796" s="8"/>
      <c r="J796" s="6"/>
    </row>
    <row r="797" ht="13.5" customHeight="1">
      <c r="F797" s="8"/>
      <c r="J797" s="6"/>
    </row>
    <row r="798" ht="13.5" customHeight="1">
      <c r="F798" s="8"/>
      <c r="J798" s="6"/>
    </row>
    <row r="799" ht="13.5" customHeight="1">
      <c r="F799" s="8"/>
      <c r="J799" s="6"/>
    </row>
    <row r="800" ht="13.5" customHeight="1">
      <c r="F800" s="8"/>
      <c r="J800" s="6"/>
    </row>
    <row r="801" ht="13.5" customHeight="1">
      <c r="F801" s="8"/>
      <c r="J801" s="6"/>
    </row>
    <row r="802" ht="13.5" customHeight="1">
      <c r="F802" s="8"/>
      <c r="J802" s="6"/>
    </row>
    <row r="803" ht="13.5" customHeight="1">
      <c r="F803" s="8"/>
      <c r="J803" s="6"/>
    </row>
    <row r="804" ht="13.5" customHeight="1">
      <c r="F804" s="8"/>
      <c r="J804" s="6"/>
    </row>
    <row r="805" ht="13.5" customHeight="1">
      <c r="F805" s="8"/>
      <c r="J805" s="6"/>
    </row>
    <row r="806" ht="13.5" customHeight="1">
      <c r="F806" s="8"/>
      <c r="J806" s="6"/>
    </row>
    <row r="807" ht="13.5" customHeight="1">
      <c r="F807" s="8"/>
      <c r="J807" s="6"/>
    </row>
    <row r="808" ht="13.5" customHeight="1">
      <c r="F808" s="8"/>
      <c r="J808" s="6"/>
    </row>
    <row r="809" ht="13.5" customHeight="1">
      <c r="F809" s="8"/>
      <c r="J809" s="6"/>
    </row>
    <row r="810" ht="13.5" customHeight="1">
      <c r="F810" s="8"/>
      <c r="J810" s="6"/>
    </row>
    <row r="811" ht="13.5" customHeight="1">
      <c r="F811" s="8"/>
      <c r="J811" s="6"/>
    </row>
    <row r="812" ht="13.5" customHeight="1">
      <c r="F812" s="8"/>
      <c r="J812" s="6"/>
    </row>
    <row r="813" ht="13.5" customHeight="1">
      <c r="F813" s="8"/>
      <c r="J813" s="6"/>
    </row>
    <row r="814" ht="13.5" customHeight="1">
      <c r="F814" s="8"/>
      <c r="J814" s="6"/>
    </row>
    <row r="815" ht="13.5" customHeight="1">
      <c r="F815" s="8"/>
      <c r="J815" s="6"/>
    </row>
    <row r="816" ht="13.5" customHeight="1">
      <c r="F816" s="8"/>
      <c r="J816" s="6"/>
    </row>
    <row r="817" ht="13.5" customHeight="1">
      <c r="F817" s="8"/>
      <c r="J817" s="6"/>
    </row>
    <row r="818" ht="13.5" customHeight="1">
      <c r="F818" s="8"/>
      <c r="J818" s="6"/>
    </row>
    <row r="819" ht="13.5" customHeight="1">
      <c r="F819" s="8"/>
      <c r="J819" s="6"/>
    </row>
    <row r="820" ht="13.5" customHeight="1">
      <c r="F820" s="8"/>
      <c r="J820" s="6"/>
    </row>
    <row r="821" ht="13.5" customHeight="1">
      <c r="F821" s="8"/>
      <c r="J821" s="6"/>
    </row>
    <row r="822" ht="13.5" customHeight="1">
      <c r="F822" s="8"/>
      <c r="J822" s="6"/>
    </row>
    <row r="823" ht="13.5" customHeight="1">
      <c r="F823" s="8"/>
      <c r="J823" s="6"/>
    </row>
    <row r="824" ht="13.5" customHeight="1">
      <c r="F824" s="8"/>
      <c r="J824" s="6"/>
    </row>
    <row r="825" ht="13.5" customHeight="1">
      <c r="F825" s="8"/>
      <c r="J825" s="6"/>
    </row>
    <row r="826" ht="13.5" customHeight="1">
      <c r="F826" s="8"/>
      <c r="J826" s="6"/>
    </row>
    <row r="827" ht="13.5" customHeight="1">
      <c r="F827" s="8"/>
      <c r="J827" s="6"/>
    </row>
    <row r="828" ht="13.5" customHeight="1">
      <c r="F828" s="8"/>
      <c r="J828" s="6"/>
    </row>
    <row r="829" ht="13.5" customHeight="1">
      <c r="F829" s="8"/>
      <c r="J829" s="6"/>
    </row>
    <row r="830" ht="13.5" customHeight="1">
      <c r="F830" s="8"/>
      <c r="J830" s="6"/>
    </row>
    <row r="831" ht="13.5" customHeight="1">
      <c r="F831" s="8"/>
      <c r="J831" s="6"/>
    </row>
    <row r="832" ht="13.5" customHeight="1">
      <c r="F832" s="8"/>
      <c r="J832" s="6"/>
    </row>
    <row r="833" ht="13.5" customHeight="1">
      <c r="F833" s="8"/>
      <c r="J833" s="6"/>
    </row>
    <row r="834" ht="13.5" customHeight="1">
      <c r="F834" s="8"/>
      <c r="J834" s="6"/>
    </row>
    <row r="835" ht="13.5" customHeight="1">
      <c r="F835" s="8"/>
      <c r="J835" s="6"/>
    </row>
    <row r="836" ht="13.5" customHeight="1">
      <c r="F836" s="8"/>
      <c r="J836" s="6"/>
    </row>
    <row r="837" ht="13.5" customHeight="1">
      <c r="F837" s="8"/>
      <c r="J837" s="6"/>
    </row>
    <row r="838" ht="13.5" customHeight="1">
      <c r="F838" s="8"/>
      <c r="J838" s="6"/>
    </row>
    <row r="839" ht="13.5" customHeight="1">
      <c r="F839" s="8"/>
      <c r="J839" s="6"/>
    </row>
    <row r="840" ht="13.5" customHeight="1">
      <c r="F840" s="8"/>
      <c r="J840" s="6"/>
    </row>
    <row r="841" ht="13.5" customHeight="1">
      <c r="F841" s="8"/>
      <c r="J841" s="6"/>
    </row>
    <row r="842" ht="13.5" customHeight="1">
      <c r="F842" s="8"/>
      <c r="J842" s="6"/>
    </row>
    <row r="843" ht="13.5" customHeight="1">
      <c r="F843" s="8"/>
      <c r="J843" s="6"/>
    </row>
    <row r="844" ht="13.5" customHeight="1">
      <c r="F844" s="8"/>
      <c r="J844" s="6"/>
    </row>
    <row r="845" ht="13.5" customHeight="1">
      <c r="F845" s="8"/>
      <c r="J845" s="6"/>
    </row>
    <row r="846" ht="13.5" customHeight="1">
      <c r="F846" s="8"/>
      <c r="J846" s="6"/>
    </row>
    <row r="847" ht="13.5" customHeight="1">
      <c r="F847" s="8"/>
      <c r="J847" s="6"/>
    </row>
    <row r="848" ht="13.5" customHeight="1">
      <c r="F848" s="8"/>
      <c r="J848" s="6"/>
    </row>
    <row r="849" ht="13.5" customHeight="1">
      <c r="F849" s="8"/>
      <c r="J849" s="6"/>
    </row>
    <row r="850" ht="13.5" customHeight="1">
      <c r="F850" s="8"/>
      <c r="J850" s="6"/>
    </row>
    <row r="851" ht="13.5" customHeight="1">
      <c r="F851" s="8"/>
      <c r="J851" s="6"/>
    </row>
    <row r="852" ht="13.5" customHeight="1">
      <c r="F852" s="8"/>
      <c r="J852" s="6"/>
    </row>
    <row r="853" ht="13.5" customHeight="1">
      <c r="F853" s="8"/>
      <c r="J853" s="6"/>
    </row>
    <row r="854" ht="13.5" customHeight="1">
      <c r="F854" s="8"/>
      <c r="J854" s="6"/>
    </row>
    <row r="855" ht="13.5" customHeight="1">
      <c r="F855" s="8"/>
      <c r="J855" s="6"/>
    </row>
    <row r="856" ht="13.5" customHeight="1">
      <c r="F856" s="8"/>
      <c r="J856" s="6"/>
    </row>
    <row r="857" ht="13.5" customHeight="1">
      <c r="F857" s="8"/>
      <c r="J857" s="6"/>
    </row>
    <row r="858" ht="13.5" customHeight="1">
      <c r="F858" s="8"/>
      <c r="J858" s="6"/>
    </row>
    <row r="859" ht="13.5" customHeight="1">
      <c r="F859" s="8"/>
      <c r="J859" s="6"/>
    </row>
    <row r="860" ht="13.5" customHeight="1">
      <c r="F860" s="8"/>
      <c r="J860" s="6"/>
    </row>
    <row r="861" ht="13.5" customHeight="1">
      <c r="F861" s="8"/>
      <c r="J861" s="6"/>
    </row>
    <row r="862" ht="13.5" customHeight="1">
      <c r="F862" s="8"/>
      <c r="J862" s="6"/>
    </row>
    <row r="863" ht="13.5" customHeight="1">
      <c r="F863" s="8"/>
      <c r="J863" s="6"/>
    </row>
    <row r="864" ht="13.5" customHeight="1">
      <c r="F864" s="8"/>
      <c r="J864" s="6"/>
    </row>
    <row r="865" ht="13.5" customHeight="1">
      <c r="F865" s="8"/>
      <c r="J865" s="6"/>
    </row>
    <row r="866" ht="13.5" customHeight="1">
      <c r="F866" s="8"/>
      <c r="J866" s="6"/>
    </row>
    <row r="867" ht="13.5" customHeight="1">
      <c r="F867" s="8"/>
      <c r="J867" s="6"/>
    </row>
    <row r="868" ht="13.5" customHeight="1">
      <c r="F868" s="8"/>
      <c r="J868" s="6"/>
    </row>
    <row r="869" ht="13.5" customHeight="1">
      <c r="F869" s="8"/>
      <c r="J869" s="6"/>
    </row>
    <row r="870" ht="13.5" customHeight="1">
      <c r="F870" s="8"/>
      <c r="J870" s="6"/>
    </row>
    <row r="871" ht="13.5" customHeight="1">
      <c r="F871" s="8"/>
      <c r="J871" s="6"/>
    </row>
    <row r="872" ht="13.5" customHeight="1">
      <c r="F872" s="8"/>
      <c r="J872" s="6"/>
    </row>
    <row r="873" ht="13.5" customHeight="1">
      <c r="F873" s="8"/>
      <c r="J873" s="6"/>
    </row>
    <row r="874" ht="13.5" customHeight="1">
      <c r="F874" s="8"/>
      <c r="J874" s="6"/>
    </row>
    <row r="875" ht="13.5" customHeight="1">
      <c r="F875" s="8"/>
      <c r="J875" s="6"/>
    </row>
    <row r="876" ht="13.5" customHeight="1">
      <c r="F876" s="8"/>
      <c r="J876" s="6"/>
    </row>
    <row r="877" ht="13.5" customHeight="1">
      <c r="F877" s="8"/>
      <c r="J877" s="6"/>
    </row>
    <row r="878" ht="13.5" customHeight="1">
      <c r="F878" s="8"/>
      <c r="J878" s="6"/>
    </row>
    <row r="879" ht="13.5" customHeight="1">
      <c r="F879" s="8"/>
      <c r="J879" s="6"/>
    </row>
    <row r="880" ht="13.5" customHeight="1">
      <c r="F880" s="8"/>
      <c r="J880" s="6"/>
    </row>
    <row r="881" ht="13.5" customHeight="1">
      <c r="F881" s="8"/>
      <c r="J881" s="6"/>
    </row>
    <row r="882" ht="13.5" customHeight="1">
      <c r="F882" s="8"/>
      <c r="J882" s="6"/>
    </row>
    <row r="883" ht="13.5" customHeight="1">
      <c r="F883" s="8"/>
      <c r="J883" s="6"/>
    </row>
    <row r="884" ht="13.5" customHeight="1">
      <c r="F884" s="8"/>
      <c r="J884" s="6"/>
    </row>
    <row r="885" ht="13.5" customHeight="1">
      <c r="F885" s="8"/>
      <c r="J885" s="6"/>
    </row>
    <row r="886" ht="13.5" customHeight="1">
      <c r="F886" s="8"/>
      <c r="J886" s="6"/>
    </row>
    <row r="887" ht="13.5" customHeight="1">
      <c r="F887" s="8"/>
      <c r="J887" s="6"/>
    </row>
    <row r="888" ht="13.5" customHeight="1">
      <c r="F888" s="8"/>
      <c r="J888" s="6"/>
    </row>
    <row r="889" ht="13.5" customHeight="1">
      <c r="F889" s="8"/>
      <c r="J889" s="6"/>
    </row>
    <row r="890" ht="13.5" customHeight="1">
      <c r="F890" s="8"/>
      <c r="J890" s="6"/>
    </row>
    <row r="891" ht="13.5" customHeight="1">
      <c r="F891" s="8"/>
      <c r="J891" s="6"/>
    </row>
    <row r="892" ht="13.5" customHeight="1">
      <c r="F892" s="8"/>
      <c r="J892" s="6"/>
    </row>
    <row r="893" ht="13.5" customHeight="1">
      <c r="F893" s="8"/>
      <c r="J893" s="6"/>
    </row>
    <row r="894" ht="13.5" customHeight="1">
      <c r="F894" s="8"/>
      <c r="J894" s="6"/>
    </row>
    <row r="895" ht="13.5" customHeight="1">
      <c r="F895" s="8"/>
      <c r="J895" s="6"/>
    </row>
    <row r="896" ht="13.5" customHeight="1">
      <c r="F896" s="8"/>
      <c r="J896" s="6"/>
    </row>
    <row r="897" ht="13.5" customHeight="1">
      <c r="F897" s="8"/>
      <c r="J897" s="6"/>
    </row>
    <row r="898" ht="13.5" customHeight="1">
      <c r="F898" s="8"/>
      <c r="J898" s="6"/>
    </row>
    <row r="899" ht="13.5" customHeight="1">
      <c r="F899" s="8"/>
      <c r="J899" s="6"/>
    </row>
    <row r="900" ht="13.5" customHeight="1">
      <c r="F900" s="8"/>
      <c r="J900" s="6"/>
    </row>
    <row r="901" ht="13.5" customHeight="1">
      <c r="F901" s="8"/>
      <c r="J901" s="6"/>
    </row>
    <row r="902" ht="13.5" customHeight="1">
      <c r="F902" s="8"/>
      <c r="J902" s="6"/>
    </row>
    <row r="903" ht="13.5" customHeight="1">
      <c r="F903" s="8"/>
      <c r="J903" s="6"/>
    </row>
    <row r="904" ht="13.5" customHeight="1">
      <c r="F904" s="8"/>
      <c r="J904" s="6"/>
    </row>
    <row r="905" ht="13.5" customHeight="1">
      <c r="F905" s="8"/>
      <c r="J905" s="6"/>
    </row>
    <row r="906" ht="13.5" customHeight="1">
      <c r="F906" s="8"/>
      <c r="J906" s="6"/>
    </row>
    <row r="907" ht="13.5" customHeight="1">
      <c r="F907" s="8"/>
      <c r="J907" s="6"/>
    </row>
    <row r="908" ht="13.5" customHeight="1">
      <c r="F908" s="8"/>
      <c r="J908" s="6"/>
    </row>
    <row r="909" ht="13.5" customHeight="1">
      <c r="F909" s="8"/>
      <c r="J909" s="6"/>
    </row>
    <row r="910" ht="13.5" customHeight="1">
      <c r="F910" s="8"/>
      <c r="J910" s="6"/>
    </row>
    <row r="911" ht="13.5" customHeight="1">
      <c r="F911" s="8"/>
      <c r="J911" s="6"/>
    </row>
    <row r="912" ht="13.5" customHeight="1">
      <c r="F912" s="8"/>
      <c r="J912" s="6"/>
    </row>
    <row r="913" ht="13.5" customHeight="1">
      <c r="F913" s="8"/>
      <c r="J913" s="6"/>
    </row>
    <row r="914" ht="13.5" customHeight="1">
      <c r="F914" s="8"/>
      <c r="J914" s="6"/>
    </row>
    <row r="915" ht="13.5" customHeight="1">
      <c r="F915" s="8"/>
      <c r="J915" s="6"/>
    </row>
    <row r="916" ht="13.5" customHeight="1">
      <c r="F916" s="8"/>
      <c r="J916" s="6"/>
    </row>
    <row r="917" ht="13.5" customHeight="1">
      <c r="F917" s="8"/>
      <c r="J917" s="6"/>
    </row>
    <row r="918" ht="13.5" customHeight="1">
      <c r="F918" s="8"/>
      <c r="J918" s="6"/>
    </row>
    <row r="919" ht="13.5" customHeight="1">
      <c r="F919" s="8"/>
      <c r="J919" s="6"/>
    </row>
    <row r="920" ht="13.5" customHeight="1">
      <c r="F920" s="8"/>
      <c r="J920" s="6"/>
    </row>
    <row r="921" ht="13.5" customHeight="1">
      <c r="F921" s="8"/>
      <c r="J921" s="6"/>
    </row>
    <row r="922" ht="13.5" customHeight="1">
      <c r="F922" s="8"/>
      <c r="J922" s="6"/>
    </row>
    <row r="923" ht="13.5" customHeight="1">
      <c r="F923" s="8"/>
      <c r="J923" s="6"/>
    </row>
    <row r="924" ht="13.5" customHeight="1">
      <c r="F924" s="8"/>
      <c r="J924" s="6"/>
    </row>
    <row r="925" ht="13.5" customHeight="1">
      <c r="F925" s="8"/>
      <c r="J925" s="6"/>
    </row>
    <row r="926" ht="13.5" customHeight="1">
      <c r="F926" s="8"/>
      <c r="J926" s="6"/>
    </row>
    <row r="927" ht="13.5" customHeight="1">
      <c r="F927" s="8"/>
      <c r="J927" s="6"/>
    </row>
    <row r="928" ht="13.5" customHeight="1">
      <c r="F928" s="8"/>
      <c r="J928" s="6"/>
    </row>
    <row r="929" ht="13.5" customHeight="1">
      <c r="F929" s="8"/>
      <c r="J929" s="6"/>
    </row>
    <row r="930" ht="13.5" customHeight="1">
      <c r="F930" s="8"/>
      <c r="J930" s="6"/>
    </row>
    <row r="931" ht="13.5" customHeight="1">
      <c r="F931" s="8"/>
      <c r="J931" s="6"/>
    </row>
    <row r="932" ht="13.5" customHeight="1">
      <c r="F932" s="8"/>
      <c r="J932" s="6"/>
    </row>
    <row r="933" ht="13.5" customHeight="1">
      <c r="F933" s="8"/>
      <c r="J933" s="6"/>
    </row>
    <row r="934" ht="13.5" customHeight="1">
      <c r="F934" s="8"/>
      <c r="J934" s="6"/>
    </row>
    <row r="935" ht="13.5" customHeight="1">
      <c r="F935" s="8"/>
      <c r="J935" s="6"/>
    </row>
    <row r="936" ht="13.5" customHeight="1">
      <c r="F936" s="8"/>
      <c r="J936" s="6"/>
    </row>
    <row r="937" ht="13.5" customHeight="1">
      <c r="F937" s="8"/>
      <c r="J937" s="6"/>
    </row>
    <row r="938" ht="13.5" customHeight="1">
      <c r="F938" s="8"/>
      <c r="J938" s="6"/>
    </row>
    <row r="939" ht="13.5" customHeight="1">
      <c r="F939" s="8"/>
      <c r="J939" s="6"/>
    </row>
    <row r="940" ht="13.5" customHeight="1">
      <c r="F940" s="8"/>
      <c r="J940" s="6"/>
    </row>
    <row r="941" ht="13.5" customHeight="1">
      <c r="F941" s="8"/>
      <c r="J941" s="6"/>
    </row>
    <row r="942" ht="13.5" customHeight="1">
      <c r="F942" s="8"/>
      <c r="J942" s="6"/>
    </row>
    <row r="943" ht="13.5" customHeight="1">
      <c r="F943" s="8"/>
      <c r="J943" s="6"/>
    </row>
    <row r="944" ht="13.5" customHeight="1">
      <c r="F944" s="8"/>
      <c r="J944" s="6"/>
    </row>
    <row r="945" ht="13.5" customHeight="1">
      <c r="F945" s="8"/>
      <c r="J945" s="6"/>
    </row>
    <row r="946" ht="13.5" customHeight="1">
      <c r="F946" s="8"/>
      <c r="J946" s="6"/>
    </row>
    <row r="947" ht="13.5" customHeight="1">
      <c r="F947" s="8"/>
      <c r="J947" s="6"/>
    </row>
    <row r="948" ht="13.5" customHeight="1">
      <c r="F948" s="8"/>
      <c r="J948" s="6"/>
    </row>
    <row r="949" ht="13.5" customHeight="1">
      <c r="F949" s="8"/>
      <c r="J949" s="6"/>
    </row>
    <row r="950" ht="13.5" customHeight="1">
      <c r="F950" s="8"/>
      <c r="J950" s="6"/>
    </row>
    <row r="951" ht="13.5" customHeight="1">
      <c r="F951" s="8"/>
      <c r="J951" s="6"/>
    </row>
    <row r="952" ht="13.5" customHeight="1">
      <c r="F952" s="8"/>
      <c r="J952" s="6"/>
    </row>
    <row r="953" ht="13.5" customHeight="1">
      <c r="F953" s="8"/>
      <c r="J953" s="6"/>
    </row>
    <row r="954" ht="13.5" customHeight="1">
      <c r="F954" s="8"/>
      <c r="J954" s="6"/>
    </row>
    <row r="955" ht="13.5" customHeight="1">
      <c r="F955" s="8"/>
      <c r="J955" s="6"/>
    </row>
    <row r="956" ht="13.5" customHeight="1">
      <c r="F956" s="8"/>
      <c r="J956" s="6"/>
    </row>
    <row r="957" ht="13.5" customHeight="1">
      <c r="F957" s="8"/>
      <c r="J957" s="6"/>
    </row>
    <row r="958" ht="13.5" customHeight="1">
      <c r="F958" s="8"/>
      <c r="J958" s="6"/>
    </row>
    <row r="959" ht="13.5" customHeight="1">
      <c r="F959" s="8"/>
      <c r="J959" s="6"/>
    </row>
    <row r="960" ht="13.5" customHeight="1">
      <c r="F960" s="8"/>
      <c r="J960" s="6"/>
    </row>
    <row r="961" ht="13.5" customHeight="1">
      <c r="F961" s="8"/>
      <c r="J961" s="6"/>
    </row>
    <row r="962" ht="13.5" customHeight="1">
      <c r="F962" s="8"/>
      <c r="J962" s="6"/>
    </row>
    <row r="963" ht="13.5" customHeight="1">
      <c r="F963" s="8"/>
      <c r="J963" s="6"/>
    </row>
    <row r="964" ht="13.5" customHeight="1">
      <c r="F964" s="8"/>
      <c r="J964" s="6"/>
    </row>
    <row r="965" ht="13.5" customHeight="1">
      <c r="F965" s="8"/>
      <c r="J965" s="6"/>
    </row>
    <row r="966" ht="13.5" customHeight="1">
      <c r="F966" s="8"/>
      <c r="J966" s="6"/>
    </row>
    <row r="967" ht="13.5" customHeight="1">
      <c r="F967" s="8"/>
      <c r="J967" s="6"/>
    </row>
    <row r="968" ht="13.5" customHeight="1">
      <c r="F968" s="8"/>
      <c r="J968" s="6"/>
    </row>
    <row r="969" ht="13.5" customHeight="1">
      <c r="F969" s="8"/>
      <c r="J969" s="6"/>
    </row>
    <row r="970" ht="13.5" customHeight="1">
      <c r="F970" s="8"/>
      <c r="J970" s="6"/>
    </row>
    <row r="971" ht="13.5" customHeight="1">
      <c r="F971" s="8"/>
      <c r="J971" s="6"/>
    </row>
    <row r="972" ht="13.5" customHeight="1">
      <c r="F972" s="8"/>
      <c r="J972" s="6"/>
    </row>
    <row r="973" ht="13.5" customHeight="1">
      <c r="F973" s="8"/>
      <c r="J973" s="6"/>
    </row>
    <row r="974" ht="13.5" customHeight="1">
      <c r="F974" s="8"/>
      <c r="J974" s="6"/>
    </row>
    <row r="975" ht="13.5" customHeight="1">
      <c r="F975" s="8"/>
      <c r="J975" s="6"/>
    </row>
    <row r="976" ht="13.5" customHeight="1">
      <c r="F976" s="8"/>
      <c r="J976" s="6"/>
    </row>
    <row r="977" ht="13.5" customHeight="1">
      <c r="F977" s="8"/>
      <c r="J977" s="6"/>
    </row>
    <row r="978" ht="13.5" customHeight="1">
      <c r="F978" s="8"/>
      <c r="J978" s="6"/>
    </row>
    <row r="979" ht="13.5" customHeight="1">
      <c r="F979" s="8"/>
      <c r="J979" s="6"/>
    </row>
    <row r="980" ht="13.5" customHeight="1">
      <c r="F980" s="8"/>
      <c r="J980" s="6"/>
    </row>
    <row r="981" ht="13.5" customHeight="1">
      <c r="F981" s="8"/>
      <c r="J981" s="6"/>
    </row>
    <row r="982" ht="13.5" customHeight="1">
      <c r="F982" s="8"/>
      <c r="J982" s="6"/>
    </row>
    <row r="983" ht="13.5" customHeight="1">
      <c r="F983" s="8"/>
      <c r="J983" s="6"/>
    </row>
    <row r="984" ht="13.5" customHeight="1">
      <c r="F984" s="8"/>
      <c r="J984" s="6"/>
    </row>
    <row r="985" ht="13.5" customHeight="1">
      <c r="F985" s="8"/>
      <c r="J985" s="6"/>
    </row>
    <row r="986" ht="13.5" customHeight="1">
      <c r="F986" s="8"/>
      <c r="J986" s="6"/>
    </row>
    <row r="987" ht="13.5" customHeight="1">
      <c r="F987" s="8"/>
      <c r="J987" s="6"/>
    </row>
    <row r="988" ht="13.5" customHeight="1">
      <c r="F988" s="8"/>
      <c r="J988" s="6"/>
    </row>
    <row r="989" ht="13.5" customHeight="1">
      <c r="F989" s="8"/>
      <c r="J989" s="6"/>
    </row>
    <row r="990" ht="13.5" customHeight="1">
      <c r="F990" s="8"/>
      <c r="J990" s="6"/>
    </row>
    <row r="991" ht="13.5" customHeight="1">
      <c r="F991" s="8"/>
      <c r="J991" s="6"/>
    </row>
    <row r="992" ht="13.5" customHeight="1">
      <c r="F992" s="8"/>
      <c r="J992" s="6"/>
    </row>
    <row r="993" ht="13.5" customHeight="1">
      <c r="F993" s="8"/>
      <c r="J993" s="6"/>
    </row>
    <row r="994" ht="13.5" customHeight="1">
      <c r="F994" s="8"/>
      <c r="J994" s="6"/>
    </row>
    <row r="995" ht="13.5" customHeight="1">
      <c r="F995" s="8"/>
      <c r="J995" s="6"/>
    </row>
    <row r="996" ht="13.5" customHeight="1">
      <c r="F996" s="8"/>
      <c r="J996" s="6"/>
    </row>
    <row r="997" ht="13.5" customHeight="1">
      <c r="F997" s="8"/>
      <c r="J997" s="6"/>
    </row>
    <row r="998" ht="13.5" customHeight="1">
      <c r="F998" s="8"/>
      <c r="J998" s="6"/>
    </row>
    <row r="999" ht="13.5" customHeight="1">
      <c r="F999" s="8"/>
      <c r="J999" s="6"/>
    </row>
    <row r="1000" ht="13.5" customHeight="1">
      <c r="F1000" s="8"/>
      <c r="J1000" s="6"/>
    </row>
  </sheetData>
  <autoFilter ref="$A$1:$I$38"/>
  <hyperlinks>
    <hyperlink r:id="rId1" ref="E29"/>
    <hyperlink r:id="rId2" ref="I29"/>
  </hyperlinks>
  <printOptions/>
  <pageMargins bottom="1.0" footer="0.0" header="0.0" left="0.75" right="0.75" top="1.0"/>
  <pageSetup paperSize="9" orientation="portrait"/>
  <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47.14"/>
    <col customWidth="1" min="4" max="4" width="19.29"/>
    <col customWidth="1" min="5" max="26" width="10.71"/>
  </cols>
  <sheetData>
    <row r="1" ht="13.5" customHeight="1">
      <c r="A1" s="1" t="s">
        <v>146</v>
      </c>
      <c r="B1" s="1" t="s">
        <v>148</v>
      </c>
      <c r="C1" s="1" t="s">
        <v>150</v>
      </c>
      <c r="D1" s="1" t="s">
        <v>153</v>
      </c>
      <c r="E1" s="2" t="s">
        <v>154</v>
      </c>
      <c r="F1" s="1"/>
      <c r="G1" s="1"/>
      <c r="H1" s="1"/>
      <c r="I1" s="1"/>
      <c r="J1" s="1"/>
      <c r="K1" s="1"/>
      <c r="L1" s="1"/>
      <c r="M1" s="1"/>
      <c r="N1" s="1"/>
      <c r="O1" s="1"/>
      <c r="P1" s="1"/>
      <c r="Q1" s="1"/>
      <c r="R1" s="1"/>
      <c r="S1" s="1"/>
      <c r="T1" s="1"/>
      <c r="U1" s="1"/>
      <c r="V1" s="1"/>
      <c r="W1" s="1"/>
      <c r="X1" s="1"/>
      <c r="Y1" s="1"/>
      <c r="Z1" s="1"/>
    </row>
    <row r="2" ht="13.5" customHeight="1">
      <c r="A2" t="s">
        <v>159</v>
      </c>
      <c r="B2" t="s">
        <v>161</v>
      </c>
      <c r="C2" t="s">
        <v>162</v>
      </c>
      <c r="D2">
        <v>2015.0</v>
      </c>
      <c r="E2" t="s">
        <v>165</v>
      </c>
    </row>
    <row r="3" ht="13.5" customHeight="1">
      <c r="A3" t="s">
        <v>168</v>
      </c>
      <c r="B3" t="s">
        <v>161</v>
      </c>
      <c r="C3" t="s">
        <v>162</v>
      </c>
      <c r="D3">
        <v>2015.0</v>
      </c>
      <c r="E3" t="s">
        <v>165</v>
      </c>
    </row>
    <row r="4" ht="13.5" customHeight="1">
      <c r="A4" t="s">
        <v>171</v>
      </c>
      <c r="B4" t="s">
        <v>172</v>
      </c>
      <c r="C4" t="s">
        <v>174</v>
      </c>
      <c r="D4">
        <v>2015.0</v>
      </c>
      <c r="E4" t="s">
        <v>165</v>
      </c>
    </row>
    <row r="5" ht="13.5" customHeight="1">
      <c r="A5" t="s">
        <v>177</v>
      </c>
      <c r="B5" t="s">
        <v>178</v>
      </c>
      <c r="C5" t="s">
        <v>179</v>
      </c>
      <c r="D5">
        <v>2017.0</v>
      </c>
      <c r="E5" t="s">
        <v>165</v>
      </c>
    </row>
    <row r="6" ht="13.5" customHeight="1">
      <c r="A6" t="s">
        <v>183</v>
      </c>
      <c r="B6" t="s">
        <v>186</v>
      </c>
      <c r="C6" t="s">
        <v>179</v>
      </c>
      <c r="D6">
        <v>2017.0</v>
      </c>
      <c r="E6" t="s">
        <v>188</v>
      </c>
    </row>
    <row r="7" ht="13.5" customHeight="1">
      <c r="A7" t="s">
        <v>191</v>
      </c>
      <c r="B7" t="s">
        <v>194</v>
      </c>
      <c r="C7" t="s">
        <v>179</v>
      </c>
      <c r="D7">
        <v>2017.0</v>
      </c>
      <c r="E7" t="s">
        <v>188</v>
      </c>
    </row>
    <row r="8" ht="13.5" customHeight="1">
      <c r="A8" t="s">
        <v>197</v>
      </c>
      <c r="B8" t="s">
        <v>200</v>
      </c>
      <c r="C8" t="s">
        <v>201</v>
      </c>
      <c r="D8">
        <v>2017.0</v>
      </c>
      <c r="E8" t="s">
        <v>188</v>
      </c>
    </row>
    <row r="9" ht="13.5" customHeight="1">
      <c r="A9" t="s">
        <v>203</v>
      </c>
      <c r="B9" t="s">
        <v>206</v>
      </c>
      <c r="C9" t="s">
        <v>207</v>
      </c>
      <c r="D9">
        <v>2014.0</v>
      </c>
      <c r="E9" t="s">
        <v>208</v>
      </c>
    </row>
    <row r="10" ht="13.5" customHeight="1">
      <c r="A10" t="s">
        <v>209</v>
      </c>
      <c r="B10" t="s">
        <v>212</v>
      </c>
      <c r="C10" t="s">
        <v>213</v>
      </c>
      <c r="D10">
        <v>2015.0</v>
      </c>
      <c r="E10" t="s">
        <v>208</v>
      </c>
    </row>
    <row r="11" ht="13.5" customHeight="1">
      <c r="A11" t="s">
        <v>218</v>
      </c>
      <c r="B11" t="s">
        <v>221</v>
      </c>
      <c r="C11" t="s">
        <v>207</v>
      </c>
      <c r="D11">
        <v>2015.0</v>
      </c>
      <c r="E11" t="s">
        <v>208</v>
      </c>
    </row>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47.14"/>
    <col customWidth="1" min="4" max="4" width="19.29"/>
    <col customWidth="1" min="5" max="26" width="10.71"/>
  </cols>
  <sheetData>
    <row r="1" ht="13.5" customHeight="1">
      <c r="A1" s="1" t="s">
        <v>146</v>
      </c>
      <c r="B1" s="1" t="s">
        <v>152</v>
      </c>
      <c r="C1" s="1" t="s">
        <v>150</v>
      </c>
      <c r="D1" s="1" t="s">
        <v>155</v>
      </c>
      <c r="E1" s="2" t="s">
        <v>157</v>
      </c>
      <c r="F1" s="1"/>
      <c r="G1" s="1"/>
      <c r="H1" s="1"/>
      <c r="I1" s="1"/>
      <c r="J1" s="1"/>
      <c r="K1" s="1"/>
      <c r="L1" s="1"/>
      <c r="M1" s="1"/>
      <c r="N1" s="1"/>
      <c r="O1" s="1"/>
      <c r="P1" s="1"/>
      <c r="Q1" s="1"/>
      <c r="R1" s="1"/>
      <c r="S1" s="1"/>
      <c r="T1" s="1"/>
      <c r="U1" s="1"/>
      <c r="V1" s="1"/>
      <c r="W1" s="1"/>
      <c r="X1" s="1"/>
      <c r="Y1" s="1"/>
      <c r="Z1" s="1"/>
    </row>
    <row r="2" ht="13.5" customHeight="1">
      <c r="A2" t="s">
        <v>159</v>
      </c>
      <c r="B2" t="s">
        <v>164</v>
      </c>
      <c r="C2" t="s">
        <v>167</v>
      </c>
      <c r="D2">
        <v>2015.0</v>
      </c>
      <c r="E2" t="s">
        <v>165</v>
      </c>
    </row>
    <row r="3" ht="13.5" customHeight="1">
      <c r="A3" t="s">
        <v>170</v>
      </c>
      <c r="B3" t="s">
        <v>164</v>
      </c>
      <c r="C3" t="s">
        <v>167</v>
      </c>
      <c r="D3">
        <v>2015.0</v>
      </c>
      <c r="E3" t="s">
        <v>165</v>
      </c>
    </row>
    <row r="4" ht="13.5" customHeight="1">
      <c r="A4" t="s">
        <v>173</v>
      </c>
      <c r="B4" t="s">
        <v>175</v>
      </c>
      <c r="C4" t="s">
        <v>174</v>
      </c>
      <c r="D4">
        <v>2015.0</v>
      </c>
      <c r="E4" t="s">
        <v>165</v>
      </c>
    </row>
    <row r="5" ht="13.5" customHeight="1">
      <c r="A5" t="s">
        <v>180</v>
      </c>
      <c r="B5" t="s">
        <v>182</v>
      </c>
      <c r="C5" t="s">
        <v>179</v>
      </c>
      <c r="D5">
        <v>2017.0</v>
      </c>
      <c r="E5" t="s">
        <v>165</v>
      </c>
    </row>
    <row r="6" ht="13.5" customHeight="1">
      <c r="A6" t="s">
        <v>184</v>
      </c>
      <c r="B6" t="s">
        <v>187</v>
      </c>
      <c r="C6" t="s">
        <v>179</v>
      </c>
      <c r="D6">
        <v>2017.0</v>
      </c>
      <c r="E6" t="s">
        <v>190</v>
      </c>
    </row>
    <row r="7" ht="13.5" customHeight="1">
      <c r="A7" t="s">
        <v>193</v>
      </c>
      <c r="B7" t="s">
        <v>196</v>
      </c>
      <c r="C7" t="s">
        <v>179</v>
      </c>
      <c r="D7">
        <v>2017.0</v>
      </c>
      <c r="E7" t="s">
        <v>190</v>
      </c>
    </row>
    <row r="8" ht="13.5" customHeight="1">
      <c r="A8" t="s">
        <v>199</v>
      </c>
      <c r="B8" t="s">
        <v>204</v>
      </c>
      <c r="C8" t="s">
        <v>201</v>
      </c>
      <c r="D8">
        <v>2017.0</v>
      </c>
      <c r="E8" t="s">
        <v>190</v>
      </c>
    </row>
    <row r="9" ht="13.5" customHeight="1">
      <c r="A9" t="s">
        <v>210</v>
      </c>
      <c r="B9" t="s">
        <v>214</v>
      </c>
      <c r="C9" t="s">
        <v>207</v>
      </c>
      <c r="D9">
        <v>2014.0</v>
      </c>
      <c r="E9" t="s">
        <v>216</v>
      </c>
    </row>
    <row r="10" ht="13.5" customHeight="1">
      <c r="A10" t="s">
        <v>219</v>
      </c>
      <c r="B10" t="s">
        <v>222</v>
      </c>
      <c r="C10" t="s">
        <v>213</v>
      </c>
      <c r="D10">
        <v>2015.0</v>
      </c>
      <c r="E10" t="s">
        <v>216</v>
      </c>
    </row>
    <row r="11" ht="13.5" customHeight="1">
      <c r="A11" t="s">
        <v>224</v>
      </c>
      <c r="B11" t="s">
        <v>226</v>
      </c>
      <c r="C11" t="s">
        <v>207</v>
      </c>
      <c r="D11">
        <v>2015.0</v>
      </c>
      <c r="E11" t="s">
        <v>216</v>
      </c>
    </row>
    <row r="12" ht="13.5" customHeight="1"/>
    <row r="13" ht="13.5" customHeight="1"/>
    <row r="14" ht="13.5" customHeight="1">
      <c r="A14" t="s">
        <v>228</v>
      </c>
    </row>
    <row r="15" ht="13.5" customHeight="1">
      <c r="A15" t="s">
        <v>229</v>
      </c>
    </row>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47.14"/>
    <col customWidth="1" min="4" max="4" width="19.29"/>
    <col customWidth="1" min="5" max="26" width="10.71"/>
  </cols>
  <sheetData>
    <row r="1" ht="13.5" customHeight="1">
      <c r="A1" s="1" t="s">
        <v>147</v>
      </c>
      <c r="B1" s="1" t="s">
        <v>149</v>
      </c>
      <c r="C1" s="1" t="s">
        <v>151</v>
      </c>
      <c r="D1" s="1" t="s">
        <v>156</v>
      </c>
      <c r="E1" s="2" t="s">
        <v>158</v>
      </c>
      <c r="F1" s="1"/>
      <c r="G1" s="1"/>
      <c r="H1" s="1"/>
      <c r="I1" s="1"/>
      <c r="J1" s="1"/>
      <c r="K1" s="1"/>
      <c r="L1" s="1"/>
      <c r="M1" s="1"/>
      <c r="N1" s="1"/>
      <c r="O1" s="1"/>
      <c r="P1" s="1"/>
      <c r="Q1" s="1"/>
      <c r="R1" s="1"/>
      <c r="S1" s="1"/>
      <c r="T1" s="1"/>
      <c r="U1" s="1"/>
      <c r="V1" s="1"/>
      <c r="W1" s="1"/>
      <c r="X1" s="1"/>
      <c r="Y1" s="1"/>
      <c r="Z1" s="1"/>
    </row>
    <row r="2" ht="13.5" customHeight="1">
      <c r="A2" t="s">
        <v>160</v>
      </c>
      <c r="B2" t="s">
        <v>163</v>
      </c>
      <c r="C2" t="s">
        <v>166</v>
      </c>
      <c r="D2">
        <v>2015.0</v>
      </c>
      <c r="E2" t="s">
        <v>160</v>
      </c>
    </row>
    <row r="3" ht="13.5" customHeight="1">
      <c r="A3" t="s">
        <v>169</v>
      </c>
      <c r="B3" t="s">
        <v>163</v>
      </c>
      <c r="C3" t="s">
        <v>166</v>
      </c>
      <c r="D3">
        <v>2015.0</v>
      </c>
      <c r="E3" t="s">
        <v>160</v>
      </c>
    </row>
    <row r="4" ht="13.5" customHeight="1">
      <c r="A4" t="s">
        <v>171</v>
      </c>
      <c r="B4" t="s">
        <v>176</v>
      </c>
      <c r="C4" t="s">
        <v>174</v>
      </c>
      <c r="D4">
        <v>2015.0</v>
      </c>
      <c r="E4" t="s">
        <v>160</v>
      </c>
    </row>
    <row r="5" ht="13.5" customHeight="1">
      <c r="A5" t="s">
        <v>177</v>
      </c>
      <c r="B5" t="s">
        <v>181</v>
      </c>
      <c r="C5" t="s">
        <v>179</v>
      </c>
      <c r="D5">
        <v>2017.0</v>
      </c>
      <c r="E5" t="s">
        <v>160</v>
      </c>
    </row>
    <row r="6" ht="13.5" customHeight="1">
      <c r="A6" t="s">
        <v>185</v>
      </c>
      <c r="B6" t="s">
        <v>189</v>
      </c>
      <c r="C6" t="s">
        <v>179</v>
      </c>
      <c r="D6">
        <v>2017.0</v>
      </c>
      <c r="E6" t="s">
        <v>192</v>
      </c>
    </row>
    <row r="7" ht="13.5" customHeight="1">
      <c r="A7" t="s">
        <v>195</v>
      </c>
      <c r="B7" t="s">
        <v>198</v>
      </c>
      <c r="C7" t="s">
        <v>179</v>
      </c>
      <c r="D7">
        <v>2017.0</v>
      </c>
      <c r="E7" t="s">
        <v>192</v>
      </c>
    </row>
    <row r="8" ht="13.5" customHeight="1">
      <c r="A8" t="s">
        <v>202</v>
      </c>
      <c r="B8" t="s">
        <v>205</v>
      </c>
      <c r="C8" t="s">
        <v>201</v>
      </c>
      <c r="D8">
        <v>2017.0</v>
      </c>
      <c r="E8" t="s">
        <v>192</v>
      </c>
    </row>
    <row r="9" ht="13.5" customHeight="1">
      <c r="A9" t="s">
        <v>211</v>
      </c>
      <c r="B9" t="s">
        <v>215</v>
      </c>
      <c r="C9" t="s">
        <v>207</v>
      </c>
      <c r="D9">
        <v>2014.0</v>
      </c>
      <c r="E9" t="s">
        <v>217</v>
      </c>
    </row>
    <row r="10" ht="13.5" customHeight="1">
      <c r="A10" t="s">
        <v>220</v>
      </c>
      <c r="B10" t="s">
        <v>223</v>
      </c>
      <c r="C10" t="s">
        <v>213</v>
      </c>
      <c r="D10">
        <v>2016.0</v>
      </c>
      <c r="E10" t="s">
        <v>217</v>
      </c>
    </row>
    <row r="11" ht="13.5" customHeight="1">
      <c r="A11" t="s">
        <v>225</v>
      </c>
      <c r="B11" t="s">
        <v>227</v>
      </c>
      <c r="C11" t="s">
        <v>207</v>
      </c>
      <c r="D11">
        <v>2015.0</v>
      </c>
      <c r="E11" t="s">
        <v>217</v>
      </c>
    </row>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landscape"/>
  <drawing r:id="rId1"/>
</worksheet>
</file>